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ida\OneDrive\Desktop\"/>
    </mc:Choice>
  </mc:AlternateContent>
  <xr:revisionPtr revIDLastSave="0" documentId="13_ncr:1_{993993B0-A373-4546-9828-0324651C510E}" xr6:coauthVersionLast="47" xr6:coauthVersionMax="47" xr10:uidLastSave="{00000000-0000-0000-0000-000000000000}"/>
  <bookViews>
    <workbookView xWindow="-108" yWindow="-108" windowWidth="23256" windowHeight="12456" xr2:uid="{B59DACF2-4528-4E49-97F1-98AA472D9DCD}"/>
  </bookViews>
  <sheets>
    <sheet name="Database Bahan Pakan" sheetId="2" r:id="rId1"/>
    <sheet name="Kebutuhan Nutrien Ternak" sheetId="3" r:id="rId2"/>
    <sheet name="Formulasi Ransum - IMT" sheetId="1" r:id="rId3"/>
    <sheet name="Hasil Ransum" sheetId="4" r:id="rId4"/>
    <sheet name="IOFC" sheetId="5" r:id="rId5"/>
  </sheets>
  <definedNames>
    <definedName name="solver_adj" localSheetId="2" hidden="1">'Formulasi Ransum - IMT'!$E$35:$E$42</definedName>
    <definedName name="solver_cvg" localSheetId="2" hidden="1">0.0001</definedName>
    <definedName name="solver_drv" localSheetId="2" hidden="1">1</definedName>
    <definedName name="solver_eng" localSheetId="2" hidden="1">2</definedName>
    <definedName name="solver_est" localSheetId="2" hidden="1">1</definedName>
    <definedName name="solver_itr" localSheetId="2" hidden="1">2147483647</definedName>
    <definedName name="solver_lhs1" localSheetId="2" hidden="1">'Formulasi Ransum - IMT'!$D$43</definedName>
    <definedName name="solver_lhs10" localSheetId="2" hidden="1">'Formulasi Ransum - IMT'!$E$42</definedName>
    <definedName name="solver_lhs11" localSheetId="2" hidden="1">'Formulasi Ransum - IMT'!$G$43</definedName>
    <definedName name="solver_lhs12" localSheetId="2" hidden="1">'Formulasi Ransum - IMT'!$H$43</definedName>
    <definedName name="solver_lhs13" localSheetId="2" hidden="1">'Formulasi Ransum - IMT'!$I$43</definedName>
    <definedName name="solver_lhs14" localSheetId="2" hidden="1">'Formulasi Ransum - IMT'!$J$43</definedName>
    <definedName name="solver_lhs15" localSheetId="2" hidden="1">'Formulasi Ransum - IMT'!$K$43</definedName>
    <definedName name="solver_lhs16" localSheetId="2" hidden="1">'Formulasi Ransum - IMT'!$L$43</definedName>
    <definedName name="solver_lhs17" localSheetId="2" hidden="1">'Formulasi Ransum - IMT'!$J$43</definedName>
    <definedName name="solver_lhs18" localSheetId="2" hidden="1">'Formulasi Ransum - IMT'!$K$43</definedName>
    <definedName name="solver_lhs19" localSheetId="2" hidden="1">'Formulasi Ransum - IMT'!$K$43</definedName>
    <definedName name="solver_lhs2" localSheetId="2" hidden="1">'Formulasi Ransum - IMT'!$E$35</definedName>
    <definedName name="solver_lhs20" localSheetId="2" hidden="1">'Formulasi Ransum - IMT'!$L$43</definedName>
    <definedName name="solver_lhs21" localSheetId="2" hidden="1">'Formulasi Ransum - IMT'!$L$43</definedName>
    <definedName name="solver_lhs3" localSheetId="2" hidden="1">'Formulasi Ransum - IMT'!$E$36</definedName>
    <definedName name="solver_lhs4" localSheetId="2" hidden="1">'Formulasi Ransum - IMT'!$E$36</definedName>
    <definedName name="solver_lhs5" localSheetId="2" hidden="1">'Formulasi Ransum - IMT'!$E$37</definedName>
    <definedName name="solver_lhs6" localSheetId="2" hidden="1">'Formulasi Ransum - IMT'!$E$38</definedName>
    <definedName name="solver_lhs7" localSheetId="2" hidden="1">'Formulasi Ransum - IMT'!$E$39</definedName>
    <definedName name="solver_lhs8" localSheetId="2" hidden="1">'Formulasi Ransum - IMT'!$E$40</definedName>
    <definedName name="solver_lhs9" localSheetId="2" hidden="1">'Formulasi Ransum - IMT'!$E$41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16</definedName>
    <definedName name="solver_nwt" localSheetId="2" hidden="1">1</definedName>
    <definedName name="solver_opt" localSheetId="2" hidden="1">'Formulasi Ransum - IMT'!$F$57</definedName>
    <definedName name="solver_pre" localSheetId="2" hidden="1">0.000001</definedName>
    <definedName name="solver_rbv" localSheetId="2" hidden="1">1</definedName>
    <definedName name="solver_rel1" localSheetId="2" hidden="1">2</definedName>
    <definedName name="solver_rel10" localSheetId="2" hidden="1">1</definedName>
    <definedName name="solver_rel11" localSheetId="2" hidden="1">3</definedName>
    <definedName name="solver_rel12" localSheetId="2" hidden="1">3</definedName>
    <definedName name="solver_rel13" localSheetId="2" hidden="1">3</definedName>
    <definedName name="solver_rel14" localSheetId="2" hidden="1">3</definedName>
    <definedName name="solver_rel15" localSheetId="2" hidden="1">3</definedName>
    <definedName name="solver_rel16" localSheetId="2" hidden="1">3</definedName>
    <definedName name="solver_rel17" localSheetId="2" hidden="1">3</definedName>
    <definedName name="solver_rel18" localSheetId="2" hidden="1">1</definedName>
    <definedName name="solver_rel19" localSheetId="2" hidden="1">3</definedName>
    <definedName name="solver_rel2" localSheetId="2" hidden="1">1</definedName>
    <definedName name="solver_rel20" localSheetId="2" hidden="1">1</definedName>
    <definedName name="solver_rel21" localSheetId="2" hidden="1">3</definedName>
    <definedName name="solver_rel3" localSheetId="2" hidden="1">1</definedName>
    <definedName name="solver_rel4" localSheetId="2" hidden="1">3</definedName>
    <definedName name="solver_rel5" localSheetId="2" hidden="1">1</definedName>
    <definedName name="solver_rel6" localSheetId="2" hidden="1">1</definedName>
    <definedName name="solver_rel7" localSheetId="2" hidden="1">1</definedName>
    <definedName name="solver_rel8" localSheetId="2" hidden="1">1</definedName>
    <definedName name="solver_rel9" localSheetId="2" hidden="1">1</definedName>
    <definedName name="solver_rhs1" localSheetId="2" hidden="1">100</definedName>
    <definedName name="solver_rhs10" localSheetId="2" hidden="1">'Formulasi Ransum - IMT'!$F$42</definedName>
    <definedName name="solver_rhs11" localSheetId="2" hidden="1">'Formulasi Ransum - IMT'!$G$44</definedName>
    <definedName name="solver_rhs12" localSheetId="2" hidden="1">'Formulasi Ransum - IMT'!$H$44</definedName>
    <definedName name="solver_rhs13" localSheetId="2" hidden="1">'Formulasi Ransum - IMT'!$I$44</definedName>
    <definedName name="solver_rhs14" localSheetId="2" hidden="1">'Formulasi Ransum - IMT'!$J$44</definedName>
    <definedName name="solver_rhs15" localSheetId="2" hidden="1">'Formulasi Ransum - IMT'!$K$44</definedName>
    <definedName name="solver_rhs16" localSheetId="2" hidden="1">'Formulasi Ransum - IMT'!$L$44</definedName>
    <definedName name="solver_rhs17" localSheetId="2" hidden="1">'Formulasi Ransum - IMT'!$J$44</definedName>
    <definedName name="solver_rhs18" localSheetId="2" hidden="1">'Formulasi Ransum - IMT'!#REF!</definedName>
    <definedName name="solver_rhs19" localSheetId="2" hidden="1">'Formulasi Ransum - IMT'!$K$44</definedName>
    <definedName name="solver_rhs2" localSheetId="2" hidden="1">'Formulasi Ransum - IMT'!$F$35</definedName>
    <definedName name="solver_rhs20" localSheetId="2" hidden="1">'Formulasi Ransum - IMT'!#REF!</definedName>
    <definedName name="solver_rhs21" localSheetId="2" hidden="1">'Formulasi Ransum - IMT'!$L$44</definedName>
    <definedName name="solver_rhs3" localSheetId="2" hidden="1">'Formulasi Ransum - IMT'!$F$36</definedName>
    <definedName name="solver_rhs4" localSheetId="2" hidden="1">'Formulasi Ransum - IMT'!$D$36</definedName>
    <definedName name="solver_rhs5" localSheetId="2" hidden="1">'Formulasi Ransum - IMT'!$F$37</definedName>
    <definedName name="solver_rhs6" localSheetId="2" hidden="1">'Formulasi Ransum - IMT'!$F$38</definedName>
    <definedName name="solver_rhs7" localSheetId="2" hidden="1">'Formulasi Ransum - IMT'!$F$39</definedName>
    <definedName name="solver_rhs8" localSheetId="2" hidden="1">'Formulasi Ransum - IMT'!$F$40</definedName>
    <definedName name="solver_rhs9" localSheetId="2" hidden="1">'Formulasi Ransum - IMT'!$F$41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45" i="1" s="1"/>
  <c r="D57" i="1" l="1"/>
  <c r="F57" i="1"/>
  <c r="D30" i="1"/>
  <c r="E57" i="1"/>
  <c r="L43" i="1" l="1"/>
  <c r="L45" i="1" s="1"/>
  <c r="K30" i="1"/>
  <c r="G30" i="1"/>
  <c r="M43" i="1"/>
  <c r="M45" i="1" s="1"/>
  <c r="H43" i="1"/>
  <c r="H45" i="1" s="1"/>
  <c r="E30" i="1"/>
  <c r="H30" i="1"/>
  <c r="I43" i="1"/>
  <c r="I45" i="1" s="1"/>
  <c r="L30" i="1"/>
  <c r="G43" i="1"/>
  <c r="G45" i="1" s="1"/>
  <c r="J43" i="1"/>
  <c r="J45" i="1" s="1"/>
  <c r="F30" i="1"/>
  <c r="I30" i="1"/>
  <c r="J30" i="1"/>
  <c r="K43" i="1"/>
  <c r="K45" i="1" s="1"/>
  <c r="D23" i="5" l="1"/>
</calcChain>
</file>

<file path=xl/sharedStrings.xml><?xml version="1.0" encoding="utf-8"?>
<sst xmlns="http://schemas.openxmlformats.org/spreadsheetml/2006/main" count="139" uniqueCount="84">
  <si>
    <t>Animal Information</t>
  </si>
  <si>
    <t>No.</t>
  </si>
  <si>
    <t>Bahan Pakan</t>
  </si>
  <si>
    <t>Harga</t>
  </si>
  <si>
    <t>PK (%)</t>
  </si>
  <si>
    <t>BK (%)</t>
  </si>
  <si>
    <t>SK (%)</t>
  </si>
  <si>
    <t>P (%)</t>
  </si>
  <si>
    <t>Ca (%)</t>
  </si>
  <si>
    <t>Proporsi</t>
  </si>
  <si>
    <t>Total</t>
  </si>
  <si>
    <t>Keterangan</t>
  </si>
  <si>
    <t>Total Kandungan Nutrien</t>
  </si>
  <si>
    <t>Maksimal</t>
  </si>
  <si>
    <t>Input</t>
  </si>
  <si>
    <t>Tabel 4. Proporsi dan Harga Ransum</t>
  </si>
  <si>
    <t>Berat (gram)</t>
  </si>
  <si>
    <t>Harga/Kg</t>
  </si>
  <si>
    <t>Batasan  (%)</t>
  </si>
  <si>
    <t>Tabel 2. Formulasi Ransum dalam Bentuk Bahan Kering</t>
  </si>
  <si>
    <t>Tabel 3. Formulasi Ransum dalam Bentuk As Fed</t>
  </si>
  <si>
    <t>Database Bahan Pakan dan Kandungan Nutrien</t>
  </si>
  <si>
    <t>Sumber Energi</t>
  </si>
  <si>
    <t>Sumber Protein</t>
  </si>
  <si>
    <t>Sumber Mineral</t>
  </si>
  <si>
    <t>Kebutuhan Nutrien Ternak</t>
  </si>
  <si>
    <t>Nutrien</t>
  </si>
  <si>
    <t>Satuan</t>
  </si>
  <si>
    <t>Protein Kasar</t>
  </si>
  <si>
    <t>%</t>
  </si>
  <si>
    <t>Lemak Kasar</t>
  </si>
  <si>
    <t>Serat Kasar</t>
  </si>
  <si>
    <t>kkal/kg</t>
  </si>
  <si>
    <t>Ca</t>
  </si>
  <si>
    <t>P</t>
  </si>
  <si>
    <t>Diagram Hasil Formulasi Ransum</t>
  </si>
  <si>
    <t>Tabel 1. Bahan Pakan dan Kandungan Nutrien</t>
  </si>
  <si>
    <t>Kebutuhan Ternak</t>
  </si>
  <si>
    <t>LK (%)</t>
  </si>
  <si>
    <t>*BK: Bahan Kering; PK: Protein Kasar; ME: Metabolisme Energy; SK: Serat Kasar; LK: Lemak Kasar; Ca: Kalsium; P: Fosfor</t>
  </si>
  <si>
    <t>Daftar Pustaka</t>
  </si>
  <si>
    <t>Ava P (%)</t>
  </si>
  <si>
    <t>ME (kcal/kg)</t>
  </si>
  <si>
    <t>ME (kkal/kg)</t>
  </si>
  <si>
    <t>Laboratorium Ilmu Makanan Ternak - Departemen Nutrisi dan Makanan Ternak - Fakultas Peternakan Universitas Gadjah Mada</t>
  </si>
  <si>
    <t>Sumber Hijauan</t>
  </si>
  <si>
    <t>Fase</t>
  </si>
  <si>
    <r>
      <rPr>
        <b/>
        <i/>
        <sz val="12"/>
        <color theme="1"/>
        <rFont val="Arial"/>
        <family val="2"/>
      </rPr>
      <t xml:space="preserve">Income Over Feed Cost </t>
    </r>
    <r>
      <rPr>
        <b/>
        <sz val="12"/>
        <color theme="1"/>
        <rFont val="Arial"/>
        <family val="2"/>
      </rPr>
      <t>(IOFC)</t>
    </r>
  </si>
  <si>
    <t>Lama pemeliharaan</t>
  </si>
  <si>
    <t>hari</t>
  </si>
  <si>
    <t>Konsumsi pakan/ekor/hari</t>
  </si>
  <si>
    <t xml:space="preserve">kg </t>
  </si>
  <si>
    <t>Jumlah Ternak</t>
  </si>
  <si>
    <t>ekor</t>
  </si>
  <si>
    <t>Total konsumsi pakan/ekor/periode pemeliharaan</t>
  </si>
  <si>
    <t>kg</t>
  </si>
  <si>
    <t>Total konsumsi pakan/periode pemeliharaan</t>
  </si>
  <si>
    <t>Feed cost</t>
  </si>
  <si>
    <t>Feed ingredient</t>
  </si>
  <si>
    <t>Weight (kg)</t>
  </si>
  <si>
    <t>Price/kg</t>
  </si>
  <si>
    <t>Total feed cost</t>
  </si>
  <si>
    <t>Income</t>
  </si>
  <si>
    <t>Harga/kg</t>
  </si>
  <si>
    <t>IOFC</t>
  </si>
  <si>
    <t>IOFC/ekor</t>
  </si>
  <si>
    <t>Rerata Hasil Produksi</t>
  </si>
  <si>
    <t>A</t>
  </si>
  <si>
    <t>B</t>
  </si>
  <si>
    <t>C</t>
  </si>
  <si>
    <t>D</t>
  </si>
  <si>
    <t>E</t>
  </si>
  <si>
    <t>F</t>
  </si>
  <si>
    <t>G</t>
  </si>
  <si>
    <t>H</t>
  </si>
  <si>
    <t>Topik</t>
  </si>
  <si>
    <t>Nama</t>
  </si>
  <si>
    <t>NIM</t>
  </si>
  <si>
    <t>Kelompok</t>
  </si>
  <si>
    <t>Asisten</t>
  </si>
  <si>
    <t>: Formulasi Ransum Unggas dan Non Ruminansia</t>
  </si>
  <si>
    <t xml:space="preserve">: </t>
  </si>
  <si>
    <t>Ternak</t>
  </si>
  <si>
    <t>PRAKTIKUM NUTRISI PAKAN TERNAK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</si>
</sst>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-&quot;Rp&quot;* #,##0_-;\-&quot;Rp&quot;* #,##0_-;_-&quot;Rp&quot;* &quot;-&quot;_-;_-@_-"/>
    <numFmt numFmtId="165" formatCode="_-* #,##0_-;\-* #,##0_-;_-* &quot;-&quot;_-;_-@_-"/>
    <numFmt numFmtId="166" formatCode="0.000"/>
    <numFmt numFmtId="167" formatCode="#,##0.000"/>
    <numFmt numFmtId="168" formatCode="_([$Rp-421]* #,##0.00_);_([$Rp-421]* \(#,##0.00\);_([$Rp-421]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31859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B2A1C7"/>
      </patternFill>
    </fill>
    <fill>
      <patternFill patternType="solid">
        <fgColor theme="9" tint="0.59999389629810485"/>
        <bgColor rgb="FF92CDDC"/>
      </patternFill>
    </fill>
    <fill>
      <patternFill patternType="solid">
        <fgColor theme="9" tint="0.59999389629810485"/>
        <bgColor rgb="FFE5DFE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5" fillId="0" borderId="1" xfId="3" applyBorder="1" applyAlignment="1">
      <alignment horizontal="left" indent="1"/>
    </xf>
    <xf numFmtId="2" fontId="5" fillId="0" borderId="1" xfId="3" applyNumberFormat="1" applyBorder="1" applyAlignment="1">
      <alignment horizontal="right"/>
    </xf>
    <xf numFmtId="41" fontId="5" fillId="0" borderId="1" xfId="4" applyFont="1" applyBorder="1" applyAlignment="1">
      <alignment horizontal="right"/>
    </xf>
    <xf numFmtId="166" fontId="5" fillId="0" borderId="1" xfId="3" applyNumberFormat="1" applyBorder="1" applyAlignment="1">
      <alignment horizontal="right"/>
    </xf>
    <xf numFmtId="164" fontId="0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7" fillId="2" borderId="1" xfId="5" applyFont="1" applyFill="1" applyBorder="1" applyAlignment="1">
      <alignment horizontal="center" vertical="center"/>
    </xf>
    <xf numFmtId="0" fontId="5" fillId="0" borderId="1" xfId="5" applyFont="1" applyBorder="1" applyAlignment="1">
      <alignment horizontal="left" vertical="center" indent="1"/>
    </xf>
    <xf numFmtId="0" fontId="5" fillId="0" borderId="1" xfId="5" applyFont="1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3" borderId="1" xfId="2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2" fontId="5" fillId="0" borderId="1" xfId="5" applyNumberFormat="1" applyFont="1" applyBorder="1" applyAlignment="1">
      <alignment horizontal="center" vertical="center"/>
    </xf>
    <xf numFmtId="164" fontId="0" fillId="0" borderId="1" xfId="0" applyNumberFormat="1" applyBorder="1"/>
    <xf numFmtId="0" fontId="5" fillId="5" borderId="1" xfId="3" applyFill="1" applyBorder="1" applyAlignment="1">
      <alignment horizontal="left" indent="1"/>
    </xf>
    <xf numFmtId="0" fontId="0" fillId="5" borderId="1" xfId="0" applyFill="1" applyBorder="1" applyAlignment="1">
      <alignment horizontal="center" vertical="center"/>
    </xf>
    <xf numFmtId="164" fontId="5" fillId="5" borderId="1" xfId="1" applyFont="1" applyFill="1" applyBorder="1" applyAlignment="1">
      <alignment horizontal="right"/>
    </xf>
    <xf numFmtId="2" fontId="5" fillId="5" borderId="1" xfId="3" applyNumberFormat="1" applyFill="1" applyBorder="1" applyAlignment="1">
      <alignment horizontal="right"/>
    </xf>
    <xf numFmtId="41" fontId="5" fillId="5" borderId="1" xfId="4" applyFont="1" applyFill="1" applyBorder="1" applyAlignment="1">
      <alignment horizontal="right"/>
    </xf>
    <xf numFmtId="166" fontId="5" fillId="5" borderId="1" xfId="3" applyNumberForma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1" fontId="5" fillId="0" borderId="1" xfId="4" applyNumberFormat="1" applyFont="1" applyBorder="1" applyAlignment="1">
      <alignment horizontal="right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2" fontId="5" fillId="0" borderId="0" xfId="5" applyNumberFormat="1" applyFont="1" applyAlignment="1">
      <alignment horizontal="center" vertical="center"/>
    </xf>
    <xf numFmtId="0" fontId="12" fillId="0" borderId="0" xfId="0" applyFont="1"/>
    <xf numFmtId="0" fontId="9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168" fontId="12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0" fillId="0" borderId="0" xfId="0" applyFont="1"/>
    <xf numFmtId="168" fontId="12" fillId="9" borderId="7" xfId="0" applyNumberFormat="1" applyFont="1" applyFill="1" applyBorder="1" applyAlignment="1">
      <alignment horizontal="center"/>
    </xf>
    <xf numFmtId="0" fontId="10" fillId="10" borderId="7" xfId="0" applyFont="1" applyFill="1" applyBorder="1"/>
    <xf numFmtId="168" fontId="10" fillId="0" borderId="7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67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168" fontId="12" fillId="0" borderId="11" xfId="0" applyNumberFormat="1" applyFont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1" fillId="0" borderId="0" xfId="0" applyFont="1"/>
    <xf numFmtId="0" fontId="5" fillId="5" borderId="1" xfId="3" applyFill="1" applyBorder="1" applyAlignment="1">
      <alignment horizontal="center" vertical="center"/>
    </xf>
    <xf numFmtId="0" fontId="5" fillId="0" borderId="1" xfId="3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left" vertical="center" indent="1"/>
    </xf>
    <xf numFmtId="0" fontId="7" fillId="2" borderId="1" xfId="5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4" xfId="2" applyNumberFormat="1" applyFont="1" applyFill="1" applyBorder="1" applyAlignment="1">
      <alignment horizontal="center"/>
    </xf>
    <xf numFmtId="0" fontId="2" fillId="3" borderId="5" xfId="2" applyNumberFormat="1" applyFont="1" applyFill="1" applyBorder="1" applyAlignment="1">
      <alignment horizontal="center"/>
    </xf>
    <xf numFmtId="0" fontId="2" fillId="3" borderId="6" xfId="2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right"/>
    </xf>
    <xf numFmtId="0" fontId="11" fillId="7" borderId="9" xfId="0" applyFont="1" applyFill="1" applyBorder="1"/>
    <xf numFmtId="0" fontId="11" fillId="7" borderId="10" xfId="0" applyFont="1" applyFill="1" applyBorder="1"/>
    <xf numFmtId="0" fontId="9" fillId="6" borderId="0" xfId="0" applyFont="1" applyFill="1" applyAlignment="1">
      <alignment horizontal="center"/>
    </xf>
    <xf numFmtId="0" fontId="11" fillId="7" borderId="0" xfId="0" applyFont="1" applyFill="1"/>
    <xf numFmtId="0" fontId="12" fillId="0" borderId="1" xfId="0" applyFont="1" applyBorder="1" applyAlignment="1">
      <alignment horizontal="left"/>
    </xf>
    <xf numFmtId="0" fontId="0" fillId="0" borderId="1" xfId="0" applyBorder="1"/>
  </cellXfs>
  <cellStyles count="8">
    <cellStyle name="Comma [0] 3" xfId="4" xr:uid="{4CEFFC96-F786-4FCE-BF2C-FDDAF1EF8828}"/>
    <cellStyle name="Comma [0] 3 2" xfId="7" xr:uid="{435CC3BA-E1C5-4298-B666-4F6B076FC627}"/>
    <cellStyle name="Currency [0]" xfId="1" builtinId="7"/>
    <cellStyle name="Currency [0] 2" xfId="6" xr:uid="{26049015-A884-4CF8-B824-1E538DEA717B}"/>
    <cellStyle name="Normal" xfId="0" builtinId="0"/>
    <cellStyle name="Normal 2" xfId="5" xr:uid="{0EF42713-026A-4D38-884D-7EABE75CFFC0}"/>
    <cellStyle name="Normal 3" xfId="3" xr:uid="{122B23B6-EBE3-46B7-8D5F-D014D70E604E}"/>
    <cellStyle name="Percent" xfId="2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b="1"/>
              <a:t>Hasil Formulasi Ransum</a:t>
            </a:r>
          </a:p>
        </c:rich>
      </c:tx>
      <c:layout>
        <c:manualLayout>
          <c:xMode val="edge"/>
          <c:yMode val="edge"/>
          <c:x val="0.43032404856968476"/>
          <c:y val="3.0195480144617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455053858816478E-2"/>
          <c:y val="0.12726188506431274"/>
          <c:w val="0.35251962498248851"/>
          <c:h val="0.76704152374014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3-4795-8654-14A7B85256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03-4795-8654-14A7B85256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03-4795-8654-14A7B85256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03-4795-8654-14A7B85256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03-4795-8654-14A7B85256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403-4795-8654-14A7B85256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403-4795-8654-14A7B85256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403-4795-8654-14A7B85256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'Formulasi Ransum - IMT'!$C$49:$C$56</c:f>
              <c:numCache>
                <c:formatCode>General</c:formatCode>
                <c:ptCount val="8"/>
              </c:numCache>
            </c:numRef>
          </c:cat>
          <c:val>
            <c:numRef>
              <c:f>'Formulasi Ransum - IMT'!$D$49:$D$56</c:f>
              <c:numCache>
                <c:formatCode>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0-1403-4795-8654-14A7B8525691}"/>
            </c:ext>
          </c:extLst>
        </c:ser>
        <c:ser>
          <c:idx val="1"/>
          <c:order val="1"/>
          <c:tx>
            <c:strRef>
              <c:f>'Formulasi Ransum - IMT'!$E$9:$K$9</c:f>
              <c:strCache>
                <c:ptCount val="1"/>
                <c:pt idx="0">
                  <c:v>BK (%) PK (%) ME (kcal/kg) SK (%) LK (%) Ca (%) P 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1403-4795-8654-14A7B85256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1403-4795-8654-14A7B85256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1403-4795-8654-14A7B85256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1403-4795-8654-14A7B85256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1403-4795-8654-14A7B85256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1403-4795-8654-14A7B85256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'Formulasi Ransum - IMT'!$G$43:$L$43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403-4795-8654-14A7B85256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162986714289581"/>
          <c:y val="0.23790653282504592"/>
          <c:w val="0.24926637714100169"/>
          <c:h val="0.71396669261460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63500">
        <a:schemeClr val="accent6">
          <a:satMod val="175000"/>
          <a:alpha val="40000"/>
        </a:schemeClr>
      </a:glo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5</xdr:col>
      <xdr:colOff>205740</xdr:colOff>
      <xdr:row>4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9CEE3-771A-409A-AFF4-3B6BADCC39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8" b="6736"/>
        <a:stretch/>
      </xdr:blipFill>
      <xdr:spPr>
        <a:xfrm>
          <a:off x="220980" y="0"/>
          <a:ext cx="448056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5</xdr:col>
      <xdr:colOff>830580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52BAAA-C20B-4F59-8E8E-1DBD42311A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1" b="5925"/>
        <a:stretch/>
      </xdr:blipFill>
      <xdr:spPr>
        <a:xfrm>
          <a:off x="83820" y="0"/>
          <a:ext cx="4579620" cy="883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</xdr:rowOff>
    </xdr:from>
    <xdr:to>
      <xdr:col>5</xdr:col>
      <xdr:colOff>165735</xdr:colOff>
      <xdr:row>4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8C0EC5-B427-4B51-81E0-D1B1E00D6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4" b="5781"/>
        <a:stretch/>
      </xdr:blipFill>
      <xdr:spPr>
        <a:xfrm>
          <a:off x="123825" y="1"/>
          <a:ext cx="453771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43296</xdr:colOff>
      <xdr:row>0</xdr:row>
      <xdr:rowOff>0</xdr:rowOff>
    </xdr:from>
    <xdr:to>
      <xdr:col>5</xdr:col>
      <xdr:colOff>840279</xdr:colOff>
      <xdr:row>4</xdr:row>
      <xdr:rowOff>155863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965D3C-8312-40AC-BA2C-D29F0F58C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0" b="5477"/>
        <a:stretch/>
      </xdr:blipFill>
      <xdr:spPr>
        <a:xfrm>
          <a:off x="43296" y="0"/>
          <a:ext cx="4632960" cy="883227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8</xdr:row>
      <xdr:rowOff>91440</xdr:rowOff>
    </xdr:from>
    <xdr:to>
      <xdr:col>7</xdr:col>
      <xdr:colOff>548640</xdr:colOff>
      <xdr:row>28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97F386-E867-4A65-B555-9AC9B0E3B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0.4171</cdr:x>
      <cdr:y>0.13774</cdr:y>
    </cdr:from>
    <cdr:to>
      <cdr:x>0.63517</cdr:x>
      <cdr:y>0.25998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0261B9B-8EB4-4692-B142-EC1A41AF5A6C}"/>
            </a:ext>
          </a:extLst>
        </cdr:cNvPr>
        <cdr:cNvSpPr txBox="1"/>
      </cdr:nvSpPr>
      <cdr:spPr>
        <a:xfrm xmlns:a="http://schemas.openxmlformats.org/drawingml/2006/main">
          <a:off x="1669474" y="288818"/>
          <a:ext cx="872837" cy="256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D" sz="1100"/>
            <a:t>Bahan Pakan</a:t>
          </a:r>
        </a:p>
      </cdr:txBody>
    </cdr:sp>
  </cdr:relSizeAnchor>
  <cdr:relSizeAnchor xmlns:cdr="http://schemas.openxmlformats.org/drawingml/2006/chartDrawing">
    <cdr:from>
      <cdr:x>0.71478</cdr:x>
      <cdr:y>0.24346</cdr:y>
    </cdr:from>
    <cdr:to>
      <cdr:x>0.94323</cdr:x>
      <cdr:y>0.67954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D7F98E6-5FDF-48E3-B2EC-3AA653894875}"/>
            </a:ext>
          </a:extLst>
        </cdr:cNvPr>
        <cdr:cNvSpPr txBox="1"/>
      </cdr:nvSpPr>
      <cdr:spPr>
        <a:xfrm xmlns:a="http://schemas.openxmlformats.org/drawingml/2006/main">
          <a:off x="2860964" y="51049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ID" sz="1100"/>
        </a:p>
      </cdr:txBody>
    </cdr:sp>
  </cdr:relSizeAnchor>
  <cdr:relSizeAnchor xmlns:cdr="http://schemas.openxmlformats.org/drawingml/2006/chartDrawing">
    <cdr:from>
      <cdr:x>0.67186</cdr:x>
      <cdr:y>0.13395</cdr:y>
    </cdr:from>
    <cdr:to>
      <cdr:x>0.88993</cdr:x>
      <cdr:y>0.25619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7B415AF-8482-4CE1-A255-8C774D16BF60}"/>
            </a:ext>
          </a:extLst>
        </cdr:cNvPr>
        <cdr:cNvSpPr txBox="1"/>
      </cdr:nvSpPr>
      <cdr:spPr>
        <a:xfrm xmlns:a="http://schemas.openxmlformats.org/drawingml/2006/main">
          <a:off x="2686050" y="285750"/>
          <a:ext cx="871835" cy="260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D" sz="1100"/>
            <a:t>Kandungan</a:t>
          </a:r>
          <a:r>
            <a:rPr lang="en-ID" sz="1100" baseline="0"/>
            <a:t> Nutrien</a:t>
          </a:r>
          <a:endParaRPr lang="en-ID" sz="1100"/>
        </a:p>
      </cdr:txBody>
    </cdr:sp>
  </cdr:relSizeAnchor>
  <cdr:relSizeAnchor xmlns:cdr="http://schemas.openxmlformats.org/drawingml/2006/chartDrawing">
    <cdr:from>
      <cdr:x>0.67219</cdr:x>
      <cdr:y>0.24772</cdr:y>
    </cdr:from>
    <cdr:to>
      <cdr:x>0.73681</cdr:x>
      <cdr:y>0.31634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5AB546E8-732A-44A4-B1D9-A42A58564F39}"/>
            </a:ext>
          </a:extLst>
        </cdr:cNvPr>
        <cdr:cNvSpPr txBox="1"/>
      </cdr:nvSpPr>
      <cdr:spPr>
        <a:xfrm xmlns:a="http://schemas.openxmlformats.org/drawingml/2006/main">
          <a:off x="2689412" y="527607"/>
          <a:ext cx="258511" cy="14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D" sz="900"/>
            <a:t>PK  = </a:t>
          </a:r>
        </a:p>
      </cdr:txBody>
    </cdr:sp>
  </cdr:relSizeAnchor>
  <cdr:relSizeAnchor xmlns:cdr="http://schemas.openxmlformats.org/drawingml/2006/chartDrawing">
    <cdr:from>
      <cdr:x>0.67145</cdr:x>
      <cdr:y>0.3248</cdr:y>
    </cdr:from>
    <cdr:to>
      <cdr:x>0.73606</cdr:x>
      <cdr:y>0.39342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0F6C471D-6100-4ABE-A7CF-AFA5380A9636}"/>
            </a:ext>
          </a:extLst>
        </cdr:cNvPr>
        <cdr:cNvSpPr txBox="1"/>
      </cdr:nvSpPr>
      <cdr:spPr>
        <a:xfrm xmlns:a="http://schemas.openxmlformats.org/drawingml/2006/main">
          <a:off x="2686423" y="691776"/>
          <a:ext cx="258511" cy="14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D" sz="900" baseline="0"/>
            <a:t>ME </a:t>
          </a:r>
          <a:r>
            <a:rPr lang="en-ID" sz="900"/>
            <a:t>=</a:t>
          </a:r>
        </a:p>
      </cdr:txBody>
    </cdr:sp>
  </cdr:relSizeAnchor>
  <cdr:relSizeAnchor xmlns:cdr="http://schemas.openxmlformats.org/drawingml/2006/chartDrawing">
    <cdr:from>
      <cdr:x>0.74875</cdr:x>
      <cdr:y>0.24904</cdr:y>
    </cdr:from>
    <cdr:to>
      <cdr:x>0.81336</cdr:x>
      <cdr:y>0.31766</cdr:y>
    </cdr:to>
    <cdr:sp macro="" textlink="'Formulasi Ransum - IMT'!$G$43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F6414317-0724-4774-8148-E15239EDCD32}"/>
            </a:ext>
          </a:extLst>
        </cdr:cNvPr>
        <cdr:cNvSpPr txBox="1"/>
      </cdr:nvSpPr>
      <cdr:spPr>
        <a:xfrm xmlns:a="http://schemas.openxmlformats.org/drawingml/2006/main">
          <a:off x="2995706" y="530412"/>
          <a:ext cx="258511" cy="14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1B8E5F1-B0B9-4E0F-ADD6-FD6BAF69C1E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0.00</a:t>
          </a:fld>
          <a:endParaRPr lang="en-ID" sz="600" b="0"/>
        </a:p>
      </cdr:txBody>
    </cdr:sp>
  </cdr:relSizeAnchor>
  <cdr:relSizeAnchor xmlns:cdr="http://schemas.openxmlformats.org/drawingml/2006/chartDrawing">
    <cdr:from>
      <cdr:x>0.6747</cdr:x>
      <cdr:y>0.39215</cdr:y>
    </cdr:from>
    <cdr:to>
      <cdr:x>0.73932</cdr:x>
      <cdr:y>0.46077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421C8C2B-F0E7-4072-8FC1-C78A231C6B9D}"/>
            </a:ext>
          </a:extLst>
        </cdr:cNvPr>
        <cdr:cNvSpPr txBox="1"/>
      </cdr:nvSpPr>
      <cdr:spPr>
        <a:xfrm xmlns:a="http://schemas.openxmlformats.org/drawingml/2006/main">
          <a:off x="2710619" y="827909"/>
          <a:ext cx="259580" cy="144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D" sz="900"/>
            <a:t>SK  =</a:t>
          </a:r>
        </a:p>
      </cdr:txBody>
    </cdr:sp>
  </cdr:relSizeAnchor>
  <cdr:relSizeAnchor xmlns:cdr="http://schemas.openxmlformats.org/drawingml/2006/chartDrawing">
    <cdr:from>
      <cdr:x>0.6732</cdr:x>
      <cdr:y>0.4637</cdr:y>
    </cdr:from>
    <cdr:to>
      <cdr:x>0.73781</cdr:x>
      <cdr:y>0.53232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A13944A9-D4A4-4CA4-9739-A786604493FF}"/>
            </a:ext>
          </a:extLst>
        </cdr:cNvPr>
        <cdr:cNvSpPr txBox="1"/>
      </cdr:nvSpPr>
      <cdr:spPr>
        <a:xfrm xmlns:a="http://schemas.openxmlformats.org/drawingml/2006/main">
          <a:off x="2698266" y="983871"/>
          <a:ext cx="258975" cy="145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D" sz="900"/>
            <a:t>LK =</a:t>
          </a:r>
        </a:p>
      </cdr:txBody>
    </cdr:sp>
  </cdr:relSizeAnchor>
  <cdr:relSizeAnchor xmlns:cdr="http://schemas.openxmlformats.org/drawingml/2006/chartDrawing">
    <cdr:from>
      <cdr:x>0.67538</cdr:x>
      <cdr:y>0.53736</cdr:y>
    </cdr:from>
    <cdr:to>
      <cdr:x>0.73999</cdr:x>
      <cdr:y>0.60598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CC0210ED-7661-434C-A053-E5EA981367CF}"/>
            </a:ext>
          </a:extLst>
        </cdr:cNvPr>
        <cdr:cNvSpPr txBox="1"/>
      </cdr:nvSpPr>
      <cdr:spPr>
        <a:xfrm xmlns:a="http://schemas.openxmlformats.org/drawingml/2006/main">
          <a:off x="2713341" y="1134488"/>
          <a:ext cx="259580" cy="144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D" sz="900"/>
            <a:t>Ca =</a:t>
          </a:r>
        </a:p>
      </cdr:txBody>
    </cdr:sp>
  </cdr:relSizeAnchor>
  <cdr:relSizeAnchor xmlns:cdr="http://schemas.openxmlformats.org/drawingml/2006/chartDrawing">
    <cdr:from>
      <cdr:x>0.67718</cdr:x>
      <cdr:y>0.60892</cdr:y>
    </cdr:from>
    <cdr:to>
      <cdr:x>0.74179</cdr:x>
      <cdr:y>0.67753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DC0B9887-841E-4476-8DB0-C9B50CC147E8}"/>
            </a:ext>
          </a:extLst>
        </cdr:cNvPr>
        <cdr:cNvSpPr txBox="1"/>
      </cdr:nvSpPr>
      <cdr:spPr>
        <a:xfrm xmlns:a="http://schemas.openxmlformats.org/drawingml/2006/main">
          <a:off x="2720562" y="1285556"/>
          <a:ext cx="259581" cy="144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D" sz="900"/>
            <a:t>P  </a:t>
          </a:r>
          <a:r>
            <a:rPr lang="en-ID" sz="900" baseline="0"/>
            <a:t> =</a:t>
          </a:r>
          <a:endParaRPr lang="en-ID" sz="900"/>
        </a:p>
      </cdr:txBody>
    </cdr:sp>
  </cdr:relSizeAnchor>
  <cdr:relSizeAnchor xmlns:cdr="http://schemas.openxmlformats.org/drawingml/2006/chartDrawing">
    <cdr:from>
      <cdr:x>0.74987</cdr:x>
      <cdr:y>0.32691</cdr:y>
    </cdr:from>
    <cdr:to>
      <cdr:x>0.81448</cdr:x>
      <cdr:y>0.39553</cdr:y>
    </cdr:to>
    <cdr:sp macro="" textlink="'Formulasi Ransum - IMT'!$H$43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C22D0CF0-7B93-4A5E-A9B5-0B05720023CE}"/>
            </a:ext>
          </a:extLst>
        </cdr:cNvPr>
        <cdr:cNvSpPr txBox="1"/>
      </cdr:nvSpPr>
      <cdr:spPr>
        <a:xfrm xmlns:a="http://schemas.openxmlformats.org/drawingml/2006/main">
          <a:off x="3000188" y="696258"/>
          <a:ext cx="258511" cy="14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A5BE24B-5AB6-4B1D-A57E-5F27CB013573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0.00</a:t>
          </a:fld>
          <a:endParaRPr lang="en-ID" sz="300" b="0"/>
        </a:p>
      </cdr:txBody>
    </cdr:sp>
  </cdr:relSizeAnchor>
  <cdr:relSizeAnchor xmlns:cdr="http://schemas.openxmlformats.org/drawingml/2006/chartDrawing">
    <cdr:from>
      <cdr:x>0.74875</cdr:x>
      <cdr:y>0.39846</cdr:y>
    </cdr:from>
    <cdr:to>
      <cdr:x>0.81336</cdr:x>
      <cdr:y>0.46708</cdr:y>
    </cdr:to>
    <cdr:sp macro="" textlink="'Formulasi Ransum - IMT'!$I$43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5D9E2BE6-AEED-4279-833A-56FA51F4D4BA}"/>
            </a:ext>
          </a:extLst>
        </cdr:cNvPr>
        <cdr:cNvSpPr txBox="1"/>
      </cdr:nvSpPr>
      <cdr:spPr>
        <a:xfrm xmlns:a="http://schemas.openxmlformats.org/drawingml/2006/main">
          <a:off x="2995706" y="848658"/>
          <a:ext cx="258511" cy="14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3133E09-404B-4164-824F-704A38AEE35A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0.00</a:t>
          </a:fld>
          <a:endParaRPr lang="en-ID" sz="300" b="0"/>
        </a:p>
      </cdr:txBody>
    </cdr:sp>
  </cdr:relSizeAnchor>
  <cdr:relSizeAnchor xmlns:cdr="http://schemas.openxmlformats.org/drawingml/2006/chartDrawing">
    <cdr:from>
      <cdr:x>0.74763</cdr:x>
      <cdr:y>0.46581</cdr:y>
    </cdr:from>
    <cdr:to>
      <cdr:x>0.81224</cdr:x>
      <cdr:y>0.53443</cdr:y>
    </cdr:to>
    <cdr:sp macro="" textlink="'Formulasi Ransum - IMT'!$J$43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D88D5613-36AB-465A-9762-2D2FA664F3D6}"/>
            </a:ext>
          </a:extLst>
        </cdr:cNvPr>
        <cdr:cNvSpPr txBox="1"/>
      </cdr:nvSpPr>
      <cdr:spPr>
        <a:xfrm xmlns:a="http://schemas.openxmlformats.org/drawingml/2006/main">
          <a:off x="2991224" y="992093"/>
          <a:ext cx="258511" cy="14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DCD8771-9122-44F2-9C90-4FE66215947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0.00</a:t>
          </a:fld>
          <a:endParaRPr lang="en-ID" sz="300" b="0"/>
        </a:p>
      </cdr:txBody>
    </cdr:sp>
  </cdr:relSizeAnchor>
  <cdr:relSizeAnchor xmlns:cdr="http://schemas.openxmlformats.org/drawingml/2006/chartDrawing">
    <cdr:from>
      <cdr:x>0.74539</cdr:x>
      <cdr:y>0.53736</cdr:y>
    </cdr:from>
    <cdr:to>
      <cdr:x>0.81</cdr:x>
      <cdr:y>0.60598</cdr:y>
    </cdr:to>
    <cdr:sp macro="" textlink="'Formulasi Ransum - IMT'!$K$43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BA6352B8-0ADC-48B0-8638-BFCCD9BE4E69}"/>
            </a:ext>
          </a:extLst>
        </cdr:cNvPr>
        <cdr:cNvSpPr txBox="1"/>
      </cdr:nvSpPr>
      <cdr:spPr>
        <a:xfrm xmlns:a="http://schemas.openxmlformats.org/drawingml/2006/main">
          <a:off x="2982259" y="1144493"/>
          <a:ext cx="258511" cy="14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4A85CA3-73EE-4CA4-A6E5-EE6CD95337B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0.00</a:t>
          </a:fld>
          <a:endParaRPr lang="en-ID" sz="300" b="0"/>
        </a:p>
      </cdr:txBody>
    </cdr:sp>
  </cdr:relSizeAnchor>
  <cdr:relSizeAnchor xmlns:cdr="http://schemas.openxmlformats.org/drawingml/2006/chartDrawing">
    <cdr:from>
      <cdr:x>0.74539</cdr:x>
      <cdr:y>0.6005</cdr:y>
    </cdr:from>
    <cdr:to>
      <cdr:x>0.81</cdr:x>
      <cdr:y>0.66912</cdr:y>
    </cdr:to>
    <cdr:sp macro="" textlink="'Formulasi Ransum - IMT'!$L$43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C63D5F8C-C92D-4501-898B-0369E8EB894A}"/>
            </a:ext>
          </a:extLst>
        </cdr:cNvPr>
        <cdr:cNvSpPr txBox="1"/>
      </cdr:nvSpPr>
      <cdr:spPr>
        <a:xfrm xmlns:a="http://schemas.openxmlformats.org/drawingml/2006/main">
          <a:off x="2982259" y="1278963"/>
          <a:ext cx="258511" cy="14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94094BA-5000-44E9-8815-3B8FAC0CCF86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0.00</a:t>
          </a:fld>
          <a:endParaRPr lang="en-ID" sz="300" b="0"/>
        </a:p>
      </cdr:txBody>
    </cdr:sp>
  </cdr:relSizeAnchor>
  <cdr:relSizeAnchor xmlns:cdr="http://schemas.openxmlformats.org/drawingml/2006/chartDrawing">
    <cdr:from>
      <cdr:x>0.68257</cdr:x>
      <cdr:y>0.67854</cdr:y>
    </cdr:from>
    <cdr:to>
      <cdr:x>0.90064</cdr:x>
      <cdr:y>0.80078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3263A131-F556-4101-82D9-B784FB21812E}"/>
            </a:ext>
          </a:extLst>
        </cdr:cNvPr>
        <cdr:cNvSpPr txBox="1"/>
      </cdr:nvSpPr>
      <cdr:spPr>
        <a:xfrm xmlns:a="http://schemas.openxmlformats.org/drawingml/2006/main">
          <a:off x="2735842" y="1439706"/>
          <a:ext cx="874050" cy="259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D" sz="1100"/>
            <a:t>Harga Ransum/kg</a:t>
          </a:r>
        </a:p>
      </cdr:txBody>
    </cdr:sp>
  </cdr:relSizeAnchor>
  <cdr:relSizeAnchor xmlns:cdr="http://schemas.openxmlformats.org/drawingml/2006/chartDrawing">
    <cdr:from>
      <cdr:x>0.73004</cdr:x>
      <cdr:y>0.80184</cdr:y>
    </cdr:from>
    <cdr:to>
      <cdr:x>0.92142</cdr:x>
      <cdr:y>0.92408</cdr:y>
    </cdr:to>
    <cdr:sp macro="" textlink="'Formulasi Ransum - IMT'!$F$57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52D29F6B-6592-40F7-A191-003753F2C4FF}"/>
            </a:ext>
          </a:extLst>
        </cdr:cNvPr>
        <cdr:cNvSpPr txBox="1"/>
      </cdr:nvSpPr>
      <cdr:spPr>
        <a:xfrm xmlns:a="http://schemas.openxmlformats.org/drawingml/2006/main">
          <a:off x="2926080" y="1701326"/>
          <a:ext cx="767080" cy="25936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</a:schemeClr>
        </a:solidFill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90EC29D-A954-429D-B3A7-8405B5188595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Rp- </a:t>
          </a:fld>
          <a:endParaRPr lang="en-ID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CD68-CC0A-4F49-9F08-58F107395761}">
  <sheetPr>
    <tabColor theme="7" tint="0.79998168889431442"/>
  </sheetPr>
  <dimension ref="B4:M48"/>
  <sheetViews>
    <sheetView showGridLines="0" tabSelected="1" zoomScaleNormal="100" workbookViewId="0">
      <selection activeCell="K8" sqref="K8"/>
    </sheetView>
  </sheetViews>
  <sheetFormatPr defaultRowHeight="14.4" x14ac:dyDescent="0.3"/>
  <cols>
    <col min="1" max="1" width="2.6640625" customWidth="1"/>
    <col min="2" max="2" width="11" customWidth="1"/>
    <col min="3" max="3" width="25.44140625" customWidth="1"/>
    <col min="4" max="4" width="13" customWidth="1"/>
    <col min="5" max="5" width="13.44140625" customWidth="1"/>
    <col min="6" max="6" width="12.44140625" customWidth="1"/>
    <col min="7" max="7" width="13.109375" customWidth="1"/>
    <col min="8" max="12" width="12.44140625" customWidth="1"/>
    <col min="13" max="13" width="14.44140625" customWidth="1"/>
    <col min="14" max="14" width="13.33203125" customWidth="1"/>
  </cols>
  <sheetData>
    <row r="4" spans="2:13" x14ac:dyDescent="0.3">
      <c r="M4" s="1"/>
    </row>
    <row r="6" spans="2:13" ht="15.6" x14ac:dyDescent="0.3">
      <c r="B6" s="2" t="s">
        <v>83</v>
      </c>
    </row>
    <row r="7" spans="2:13" x14ac:dyDescent="0.3">
      <c r="B7" t="s">
        <v>75</v>
      </c>
      <c r="C7" t="s">
        <v>80</v>
      </c>
      <c r="F7" s="21" t="s">
        <v>0</v>
      </c>
    </row>
    <row r="8" spans="2:13" x14ac:dyDescent="0.3">
      <c r="B8" s="22" t="s">
        <v>76</v>
      </c>
      <c r="C8" t="s">
        <v>81</v>
      </c>
      <c r="F8" t="s">
        <v>82</v>
      </c>
      <c r="G8" t="s">
        <v>81</v>
      </c>
    </row>
    <row r="9" spans="2:13" x14ac:dyDescent="0.3">
      <c r="B9" t="s">
        <v>77</v>
      </c>
      <c r="C9" t="s">
        <v>81</v>
      </c>
      <c r="F9" t="s">
        <v>46</v>
      </c>
      <c r="G9" t="s">
        <v>81</v>
      </c>
    </row>
    <row r="10" spans="2:13" x14ac:dyDescent="0.3">
      <c r="B10" t="s">
        <v>78</v>
      </c>
      <c r="C10" t="s">
        <v>81</v>
      </c>
    </row>
    <row r="11" spans="2:13" x14ac:dyDescent="0.3">
      <c r="B11" t="s">
        <v>79</v>
      </c>
      <c r="C11" t="s">
        <v>81</v>
      </c>
    </row>
    <row r="13" spans="2:13" ht="15.6" x14ac:dyDescent="0.3">
      <c r="B13" s="2" t="s">
        <v>21</v>
      </c>
    </row>
    <row r="14" spans="2:13" ht="22.2" customHeight="1" x14ac:dyDescent="0.3">
      <c r="B14" s="4" t="s">
        <v>1</v>
      </c>
      <c r="C14" s="4" t="s">
        <v>2</v>
      </c>
      <c r="D14" s="4" t="s">
        <v>3</v>
      </c>
      <c r="E14" s="4" t="s">
        <v>5</v>
      </c>
      <c r="F14" s="4" t="s">
        <v>4</v>
      </c>
      <c r="G14" s="4" t="s">
        <v>42</v>
      </c>
      <c r="H14" s="4" t="s">
        <v>6</v>
      </c>
      <c r="I14" s="4" t="s">
        <v>38</v>
      </c>
      <c r="J14" s="4" t="s">
        <v>8</v>
      </c>
      <c r="K14" s="4" t="s">
        <v>7</v>
      </c>
      <c r="L14" s="4" t="s">
        <v>41</v>
      </c>
      <c r="M14" s="19" t="s">
        <v>18</v>
      </c>
    </row>
    <row r="15" spans="2:13" ht="15.6" customHeight="1" x14ac:dyDescent="0.3">
      <c r="B15" s="77" t="s">
        <v>22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9"/>
    </row>
    <row r="16" spans="2:13" ht="15.6" x14ac:dyDescent="0.3">
      <c r="B16" s="39">
        <v>1</v>
      </c>
      <c r="C16" s="75" t="s">
        <v>67</v>
      </c>
      <c r="D16" s="40">
        <v>4500</v>
      </c>
      <c r="E16" s="41">
        <v>86</v>
      </c>
      <c r="F16" s="41">
        <v>10.6</v>
      </c>
      <c r="G16" s="42">
        <v>3826</v>
      </c>
      <c r="H16" s="41">
        <v>2.5</v>
      </c>
      <c r="I16" s="41">
        <v>4</v>
      </c>
      <c r="J16" s="43">
        <v>0.1</v>
      </c>
      <c r="K16" s="43">
        <v>1.27</v>
      </c>
      <c r="L16" s="43"/>
      <c r="M16" s="39">
        <v>60</v>
      </c>
    </row>
    <row r="17" spans="2:13" ht="15.6" x14ac:dyDescent="0.3">
      <c r="B17" s="39">
        <v>2</v>
      </c>
      <c r="C17" s="75" t="s">
        <v>68</v>
      </c>
      <c r="D17" s="40">
        <v>2300</v>
      </c>
      <c r="E17" s="41">
        <v>89</v>
      </c>
      <c r="F17" s="41">
        <v>18.7</v>
      </c>
      <c r="G17" s="42">
        <v>2600</v>
      </c>
      <c r="H17" s="41">
        <v>7.8</v>
      </c>
      <c r="I17" s="41">
        <v>12.1</v>
      </c>
      <c r="J17" s="43">
        <v>0.02</v>
      </c>
      <c r="K17" s="43">
        <v>0.45200000000000001</v>
      </c>
      <c r="L17" s="43"/>
      <c r="M17" s="39">
        <v>20</v>
      </c>
    </row>
    <row r="18" spans="2:13" ht="15.6" x14ac:dyDescent="0.3">
      <c r="B18" s="39">
        <v>3</v>
      </c>
      <c r="C18" s="75" t="s">
        <v>69</v>
      </c>
      <c r="D18" s="40">
        <v>2000</v>
      </c>
      <c r="E18" s="41">
        <v>90</v>
      </c>
      <c r="F18" s="41">
        <v>13.8</v>
      </c>
      <c r="G18" s="42">
        <v>2887</v>
      </c>
      <c r="H18" s="41">
        <v>6</v>
      </c>
      <c r="I18" s="41">
        <v>38</v>
      </c>
      <c r="J18" s="43">
        <v>7.0000000000000007E-2</v>
      </c>
      <c r="K18" s="43">
        <v>0.28999999999999998</v>
      </c>
      <c r="L18" s="43"/>
      <c r="M18" s="39">
        <v>30</v>
      </c>
    </row>
    <row r="19" spans="2:13" ht="15.6" x14ac:dyDescent="0.3">
      <c r="B19" s="39"/>
      <c r="C19" s="38"/>
      <c r="D19" s="40"/>
      <c r="E19" s="41"/>
      <c r="F19" s="41"/>
      <c r="G19" s="42"/>
      <c r="H19" s="41"/>
      <c r="I19" s="41"/>
      <c r="J19" s="43"/>
      <c r="K19" s="43"/>
      <c r="L19" s="43"/>
      <c r="M19" s="39"/>
    </row>
    <row r="20" spans="2:13" ht="15.6" x14ac:dyDescent="0.3">
      <c r="B20" s="39"/>
      <c r="C20" s="38"/>
      <c r="D20" s="18"/>
      <c r="E20" s="14"/>
      <c r="F20" s="41"/>
      <c r="G20" s="15"/>
      <c r="H20" s="14"/>
      <c r="I20" s="14"/>
      <c r="J20" s="16"/>
      <c r="K20" s="16"/>
      <c r="L20" s="16"/>
      <c r="M20" s="3"/>
    </row>
    <row r="21" spans="2:13" ht="15.6" customHeight="1" x14ac:dyDescent="0.3">
      <c r="B21" s="77" t="s">
        <v>23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9"/>
    </row>
    <row r="22" spans="2:13" ht="15.6" x14ac:dyDescent="0.3">
      <c r="B22" s="39">
        <v>1</v>
      </c>
      <c r="C22" s="75" t="s">
        <v>70</v>
      </c>
      <c r="D22" s="40">
        <v>7500</v>
      </c>
      <c r="E22" s="41">
        <v>86</v>
      </c>
      <c r="F22" s="41">
        <v>27</v>
      </c>
      <c r="G22" s="42">
        <v>2200</v>
      </c>
      <c r="H22" s="41">
        <v>4</v>
      </c>
      <c r="I22" s="41">
        <v>1.3</v>
      </c>
      <c r="J22" s="43">
        <v>1.9</v>
      </c>
      <c r="K22" s="43">
        <v>0.19800000000000001</v>
      </c>
      <c r="L22" s="43"/>
      <c r="M22" s="44">
        <v>15</v>
      </c>
    </row>
    <row r="23" spans="2:13" ht="15.6" x14ac:dyDescent="0.3">
      <c r="B23" s="39">
        <v>2</v>
      </c>
      <c r="C23" s="75" t="s">
        <v>71</v>
      </c>
      <c r="D23" s="18">
        <v>7000</v>
      </c>
      <c r="E23" s="14">
        <v>88</v>
      </c>
      <c r="F23" s="14">
        <v>31</v>
      </c>
      <c r="G23" s="15">
        <v>2500</v>
      </c>
      <c r="H23" s="14">
        <v>2</v>
      </c>
      <c r="I23" s="14">
        <v>1.2</v>
      </c>
      <c r="J23" s="16">
        <v>0.5</v>
      </c>
      <c r="K23" s="16">
        <v>0.13200000000000001</v>
      </c>
      <c r="L23" s="16"/>
      <c r="M23" s="3">
        <v>15</v>
      </c>
    </row>
    <row r="24" spans="2:13" ht="15.6" x14ac:dyDescent="0.3">
      <c r="B24" s="39">
        <v>3</v>
      </c>
      <c r="C24" s="75" t="s">
        <v>72</v>
      </c>
      <c r="D24" s="40">
        <v>8000</v>
      </c>
      <c r="E24" s="41">
        <v>86</v>
      </c>
      <c r="F24" s="41">
        <v>51</v>
      </c>
      <c r="G24" s="42">
        <v>2130</v>
      </c>
      <c r="H24" s="41">
        <v>3</v>
      </c>
      <c r="I24" s="41">
        <v>1.6</v>
      </c>
      <c r="J24" s="43">
        <v>2.7</v>
      </c>
      <c r="K24" s="43">
        <v>2.2000000000000002</v>
      </c>
      <c r="L24" s="43"/>
      <c r="M24" s="39">
        <v>10</v>
      </c>
    </row>
    <row r="25" spans="2:13" ht="15.6" x14ac:dyDescent="0.3">
      <c r="B25" s="39"/>
      <c r="C25" s="38"/>
      <c r="D25" s="18"/>
      <c r="E25" s="14"/>
      <c r="F25" s="14"/>
      <c r="G25" s="15"/>
      <c r="H25" s="14"/>
      <c r="I25" s="14"/>
      <c r="J25" s="16"/>
      <c r="K25" s="16"/>
      <c r="L25" s="16"/>
      <c r="M25" s="3"/>
    </row>
    <row r="26" spans="2:13" ht="15.6" x14ac:dyDescent="0.3">
      <c r="B26" s="39"/>
      <c r="C26" s="38"/>
      <c r="D26" s="40"/>
      <c r="E26" s="41"/>
      <c r="F26" s="41"/>
      <c r="G26" s="42"/>
      <c r="H26" s="41"/>
      <c r="I26" s="41"/>
      <c r="J26" s="43"/>
      <c r="K26" s="43"/>
      <c r="L26" s="43"/>
      <c r="M26" s="39"/>
    </row>
    <row r="27" spans="2:13" ht="15.6" customHeight="1" x14ac:dyDescent="0.3">
      <c r="B27" s="77" t="s">
        <v>24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</row>
    <row r="28" spans="2:13" ht="15.6" x14ac:dyDescent="0.3">
      <c r="B28" s="39">
        <v>1</v>
      </c>
      <c r="C28" s="75" t="s">
        <v>73</v>
      </c>
      <c r="D28" s="40">
        <v>10000</v>
      </c>
      <c r="E28" s="41">
        <v>96</v>
      </c>
      <c r="F28" s="41">
        <v>7.8</v>
      </c>
      <c r="G28" s="42">
        <v>2382</v>
      </c>
      <c r="H28" s="41">
        <v>18</v>
      </c>
      <c r="I28" s="41">
        <v>1.05</v>
      </c>
      <c r="J28" s="43">
        <v>33.6</v>
      </c>
      <c r="K28" s="43">
        <v>1.28</v>
      </c>
      <c r="L28" s="43"/>
      <c r="M28" s="39">
        <v>5</v>
      </c>
    </row>
    <row r="29" spans="2:13" ht="15.6" x14ac:dyDescent="0.3">
      <c r="B29" s="3">
        <v>2</v>
      </c>
      <c r="C29" s="76" t="s">
        <v>74</v>
      </c>
      <c r="D29" s="18">
        <v>8500</v>
      </c>
      <c r="E29" s="14">
        <v>92</v>
      </c>
      <c r="F29" s="14">
        <v>16</v>
      </c>
      <c r="G29" s="15">
        <v>900</v>
      </c>
      <c r="H29" s="14">
        <v>2</v>
      </c>
      <c r="I29" s="14">
        <v>4</v>
      </c>
      <c r="J29" s="16">
        <v>11.06</v>
      </c>
      <c r="K29" s="16">
        <v>5.48</v>
      </c>
      <c r="L29" s="16"/>
      <c r="M29" s="3">
        <v>10</v>
      </c>
    </row>
    <row r="30" spans="2:13" ht="15.6" x14ac:dyDescent="0.3">
      <c r="B30" s="3"/>
      <c r="C30" s="13"/>
      <c r="D30" s="37"/>
      <c r="E30" s="14"/>
      <c r="F30" s="14"/>
      <c r="G30" s="15"/>
      <c r="H30" s="14"/>
      <c r="I30" s="14"/>
      <c r="J30" s="16"/>
      <c r="K30" s="16"/>
      <c r="L30" s="16"/>
      <c r="M30" s="3"/>
    </row>
    <row r="31" spans="2:13" ht="15.6" x14ac:dyDescent="0.3">
      <c r="B31" s="3"/>
      <c r="C31" s="13"/>
      <c r="D31" s="18"/>
      <c r="E31" s="14"/>
      <c r="F31" s="14"/>
      <c r="G31" s="15"/>
      <c r="H31" s="14"/>
      <c r="I31" s="14"/>
      <c r="J31" s="16"/>
      <c r="K31" s="16"/>
      <c r="L31" s="16"/>
      <c r="M31" s="3"/>
    </row>
    <row r="32" spans="2:13" ht="15.6" x14ac:dyDescent="0.3">
      <c r="B32" s="3"/>
      <c r="C32" s="13"/>
      <c r="D32" s="18"/>
      <c r="E32" s="14"/>
      <c r="F32" s="14"/>
      <c r="G32" s="15"/>
      <c r="H32" s="14"/>
      <c r="I32" s="14"/>
      <c r="J32" s="16"/>
      <c r="K32" s="16"/>
      <c r="L32" s="16"/>
      <c r="M32" s="3"/>
    </row>
    <row r="33" spans="2:13" ht="15.6" customHeight="1" x14ac:dyDescent="0.3">
      <c r="B33" s="77" t="s">
        <v>45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9"/>
    </row>
    <row r="34" spans="2:13" ht="15.6" x14ac:dyDescent="0.3">
      <c r="B34" s="3"/>
      <c r="C34" s="13"/>
      <c r="D34" s="18"/>
      <c r="E34" s="14"/>
      <c r="F34" s="14"/>
      <c r="G34" s="15"/>
      <c r="H34" s="14"/>
      <c r="I34" s="14"/>
      <c r="J34" s="16"/>
      <c r="K34" s="16"/>
      <c r="L34" s="16"/>
      <c r="M34" s="3"/>
    </row>
    <row r="35" spans="2:13" ht="15.6" x14ac:dyDescent="0.3">
      <c r="B35" s="3"/>
      <c r="C35" s="13"/>
      <c r="D35" s="18"/>
      <c r="E35" s="14"/>
      <c r="F35" s="14"/>
      <c r="G35" s="15"/>
      <c r="H35" s="14"/>
      <c r="I35" s="14"/>
      <c r="J35" s="16"/>
      <c r="K35" s="16"/>
      <c r="L35" s="16"/>
      <c r="M35" s="3"/>
    </row>
    <row r="36" spans="2:13" ht="15.6" x14ac:dyDescent="0.3">
      <c r="B36" s="3"/>
      <c r="C36" s="13"/>
      <c r="D36" s="18"/>
      <c r="E36" s="14"/>
      <c r="F36" s="14"/>
      <c r="G36" s="15"/>
      <c r="H36" s="14"/>
      <c r="I36" s="14"/>
      <c r="J36" s="16"/>
      <c r="K36" s="16"/>
      <c r="L36" s="16"/>
      <c r="M36" s="3"/>
    </row>
    <row r="37" spans="2:13" ht="15.6" x14ac:dyDescent="0.3">
      <c r="B37" s="3"/>
      <c r="C37" s="13"/>
      <c r="D37" s="18"/>
      <c r="E37" s="14"/>
      <c r="F37" s="14"/>
      <c r="G37" s="15"/>
      <c r="H37" s="14"/>
      <c r="I37" s="14"/>
      <c r="J37" s="16"/>
      <c r="K37" s="16"/>
      <c r="L37" s="16"/>
      <c r="M37" s="3"/>
    </row>
    <row r="38" spans="2:13" ht="15.6" x14ac:dyDescent="0.3">
      <c r="B38" s="3"/>
      <c r="C38" s="13"/>
      <c r="D38" s="18"/>
      <c r="E38" s="14"/>
      <c r="F38" s="14"/>
      <c r="G38" s="15"/>
      <c r="H38" s="14"/>
      <c r="I38" s="14"/>
      <c r="J38" s="16"/>
      <c r="K38" s="16"/>
      <c r="L38" s="16"/>
      <c r="M38" s="3"/>
    </row>
    <row r="39" spans="2:13" x14ac:dyDescent="0.3">
      <c r="B39" t="s">
        <v>44</v>
      </c>
    </row>
    <row r="46" spans="2:13" x14ac:dyDescent="0.3">
      <c r="M46" s="1"/>
    </row>
    <row r="47" spans="2:13" x14ac:dyDescent="0.3">
      <c r="M47" s="1"/>
    </row>
    <row r="48" spans="2:13" x14ac:dyDescent="0.3">
      <c r="M48" s="1"/>
    </row>
  </sheetData>
  <mergeCells count="4">
    <mergeCell ref="B15:M15"/>
    <mergeCell ref="B21:M21"/>
    <mergeCell ref="B27:M27"/>
    <mergeCell ref="B33:M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6E6D-B1E2-455F-B3BA-A3BE60FB5B06}">
  <sheetPr>
    <tabColor theme="8" tint="0.79998168889431442"/>
  </sheetPr>
  <dimension ref="B4:J17"/>
  <sheetViews>
    <sheetView showGridLines="0" zoomScaleNormal="100" workbookViewId="0">
      <selection activeCell="H3" sqref="H3"/>
    </sheetView>
  </sheetViews>
  <sheetFormatPr defaultRowHeight="14.4" x14ac:dyDescent="0.3"/>
  <cols>
    <col min="1" max="1" width="2.6640625" customWidth="1"/>
    <col min="2" max="2" width="17.109375" customWidth="1"/>
    <col min="3" max="3" width="9.6640625" customWidth="1"/>
    <col min="4" max="4" width="13" customWidth="1"/>
    <col min="5" max="5" width="13.44140625" customWidth="1"/>
    <col min="6" max="6" width="12.44140625" customWidth="1"/>
    <col min="7" max="7" width="13.109375" customWidth="1"/>
    <col min="8" max="9" width="12.44140625" customWidth="1"/>
    <col min="10" max="10" width="14.44140625" customWidth="1"/>
    <col min="11" max="11" width="13.33203125" customWidth="1"/>
  </cols>
  <sheetData>
    <row r="4" spans="2:10" x14ac:dyDescent="0.3">
      <c r="J4" s="1"/>
    </row>
    <row r="6" spans="2:10" ht="15.6" x14ac:dyDescent="0.3">
      <c r="B6" s="2" t="s">
        <v>83</v>
      </c>
    </row>
    <row r="7" spans="2:10" ht="15.6" x14ac:dyDescent="0.3">
      <c r="B7" s="2"/>
    </row>
    <row r="8" spans="2:10" ht="15.6" x14ac:dyDescent="0.3">
      <c r="B8" s="2" t="s">
        <v>25</v>
      </c>
    </row>
    <row r="9" spans="2:10" ht="15.6" x14ac:dyDescent="0.3">
      <c r="B9" s="80" t="s">
        <v>26</v>
      </c>
      <c r="C9" s="81" t="s">
        <v>27</v>
      </c>
      <c r="D9" s="23" t="s">
        <v>46</v>
      </c>
      <c r="E9" s="46"/>
    </row>
    <row r="10" spans="2:10" ht="15.6" x14ac:dyDescent="0.3">
      <c r="B10" s="80"/>
      <c r="C10" s="81"/>
      <c r="D10" s="23"/>
      <c r="E10" s="47"/>
    </row>
    <row r="11" spans="2:10" ht="15.6" x14ac:dyDescent="0.3">
      <c r="B11" s="24" t="s">
        <v>28</v>
      </c>
      <c r="C11" s="25" t="s">
        <v>29</v>
      </c>
      <c r="D11" s="25"/>
      <c r="E11" s="48"/>
    </row>
    <row r="12" spans="2:10" ht="15.6" x14ac:dyDescent="0.3">
      <c r="B12" s="24" t="s">
        <v>30</v>
      </c>
      <c r="C12" s="25" t="s">
        <v>29</v>
      </c>
      <c r="D12" s="25"/>
      <c r="E12" s="48"/>
    </row>
    <row r="13" spans="2:10" ht="15.6" x14ac:dyDescent="0.3">
      <c r="B13" s="24" t="s">
        <v>31</v>
      </c>
      <c r="C13" s="25" t="s">
        <v>29</v>
      </c>
      <c r="D13" s="25"/>
      <c r="E13" s="48"/>
    </row>
    <row r="14" spans="2:10" ht="15.6" x14ac:dyDescent="0.3">
      <c r="B14" s="24" t="s">
        <v>43</v>
      </c>
      <c r="C14" s="25" t="s">
        <v>32</v>
      </c>
      <c r="D14" s="25"/>
      <c r="E14" s="48"/>
    </row>
    <row r="15" spans="2:10" ht="15.6" x14ac:dyDescent="0.3">
      <c r="B15" s="24" t="s">
        <v>33</v>
      </c>
      <c r="C15" s="25" t="s">
        <v>29</v>
      </c>
      <c r="D15" s="36"/>
      <c r="E15" s="49"/>
    </row>
    <row r="16" spans="2:10" ht="15.6" x14ac:dyDescent="0.3">
      <c r="B16" s="24" t="s">
        <v>34</v>
      </c>
      <c r="C16" s="25" t="s">
        <v>29</v>
      </c>
      <c r="D16" s="36"/>
      <c r="E16" s="49"/>
    </row>
    <row r="17" spans="2:2" x14ac:dyDescent="0.3">
      <c r="B17" t="s">
        <v>44</v>
      </c>
    </row>
  </sheetData>
  <mergeCells count="2">
    <mergeCell ref="B9:B10"/>
    <mergeCell ref="C9:C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CB16-DFA4-4471-B873-12B72D917B60}">
  <sheetPr codeName="Sheet1">
    <tabColor theme="9" tint="0.59999389629810485"/>
  </sheetPr>
  <dimension ref="B4:M58"/>
  <sheetViews>
    <sheetView showGridLines="0" zoomScale="80" zoomScaleNormal="80" workbookViewId="0">
      <selection activeCell="B6" sqref="B6"/>
    </sheetView>
  </sheetViews>
  <sheetFormatPr defaultColWidth="8.88671875" defaultRowHeight="14.4" x14ac:dyDescent="0.3"/>
  <cols>
    <col min="1" max="1" width="2.6640625" customWidth="1"/>
    <col min="2" max="2" width="11" customWidth="1"/>
    <col min="3" max="3" width="25.44140625" customWidth="1"/>
    <col min="4" max="4" width="13" customWidth="1"/>
    <col min="5" max="5" width="13.44140625" customWidth="1"/>
    <col min="6" max="6" width="12.44140625" customWidth="1"/>
    <col min="7" max="7" width="13.109375" customWidth="1"/>
    <col min="8" max="11" width="12.44140625" customWidth="1"/>
    <col min="12" max="12" width="14.44140625" customWidth="1"/>
    <col min="13" max="13" width="13.33203125" customWidth="1"/>
  </cols>
  <sheetData>
    <row r="4" spans="2:13" x14ac:dyDescent="0.3">
      <c r="L4" s="1"/>
    </row>
    <row r="6" spans="2:13" ht="15.6" x14ac:dyDescent="0.3">
      <c r="B6" s="2" t="s">
        <v>83</v>
      </c>
    </row>
    <row r="8" spans="2:13" ht="15.6" x14ac:dyDescent="0.3">
      <c r="B8" s="2" t="s">
        <v>36</v>
      </c>
    </row>
    <row r="9" spans="2:13" ht="22.2" customHeight="1" x14ac:dyDescent="0.3">
      <c r="B9" s="4" t="s">
        <v>1</v>
      </c>
      <c r="C9" s="33" t="s">
        <v>2</v>
      </c>
      <c r="D9" s="33" t="s">
        <v>3</v>
      </c>
      <c r="E9" s="33" t="s">
        <v>5</v>
      </c>
      <c r="F9" s="33" t="s">
        <v>4</v>
      </c>
      <c r="G9" s="33" t="s">
        <v>42</v>
      </c>
      <c r="H9" s="33" t="s">
        <v>6</v>
      </c>
      <c r="I9" s="33" t="s">
        <v>38</v>
      </c>
      <c r="J9" s="33" t="s">
        <v>8</v>
      </c>
      <c r="K9" s="33" t="s">
        <v>7</v>
      </c>
      <c r="L9" s="33" t="s">
        <v>41</v>
      </c>
      <c r="M9" s="35" t="s">
        <v>18</v>
      </c>
    </row>
    <row r="10" spans="2:13" ht="15.6" x14ac:dyDescent="0.3">
      <c r="B10" s="34"/>
      <c r="C10" s="13"/>
      <c r="D10" s="18"/>
      <c r="E10" s="14"/>
      <c r="F10" s="14"/>
      <c r="G10" s="45"/>
      <c r="H10" s="14"/>
      <c r="I10" s="14"/>
      <c r="J10" s="14"/>
      <c r="K10" s="14"/>
      <c r="L10" s="14"/>
      <c r="M10" s="3"/>
    </row>
    <row r="11" spans="2:13" ht="15.6" x14ac:dyDescent="0.3">
      <c r="B11" s="34"/>
      <c r="C11" s="13"/>
      <c r="D11" s="18"/>
      <c r="E11" s="14"/>
      <c r="F11" s="14"/>
      <c r="G11" s="45"/>
      <c r="H11" s="14"/>
      <c r="I11" s="14"/>
      <c r="J11" s="14"/>
      <c r="K11" s="14"/>
      <c r="L11" s="14"/>
      <c r="M11" s="3"/>
    </row>
    <row r="12" spans="2:13" ht="15.6" x14ac:dyDescent="0.3">
      <c r="B12" s="34"/>
      <c r="C12" s="38"/>
      <c r="D12" s="18"/>
      <c r="E12" s="14"/>
      <c r="F12" s="14"/>
      <c r="G12" s="45"/>
      <c r="H12" s="14"/>
      <c r="I12" s="14"/>
      <c r="J12" s="14"/>
      <c r="K12" s="14"/>
      <c r="L12" s="14"/>
      <c r="M12" s="3"/>
    </row>
    <row r="13" spans="2:13" ht="15.6" x14ac:dyDescent="0.3">
      <c r="B13" s="34"/>
      <c r="C13" s="38"/>
      <c r="D13" s="18"/>
      <c r="E13" s="14"/>
      <c r="F13" s="41"/>
      <c r="G13" s="45"/>
      <c r="H13" s="14"/>
      <c r="I13" s="14"/>
      <c r="J13" s="14"/>
      <c r="K13" s="14"/>
      <c r="L13" s="14"/>
      <c r="M13" s="3"/>
    </row>
    <row r="14" spans="2:13" ht="15.6" x14ac:dyDescent="0.3">
      <c r="B14" s="34"/>
      <c r="C14" s="38"/>
      <c r="D14" s="18"/>
      <c r="E14" s="14"/>
      <c r="F14" s="14"/>
      <c r="G14" s="45"/>
      <c r="H14" s="14"/>
      <c r="I14" s="14"/>
      <c r="J14" s="14"/>
      <c r="K14" s="14"/>
      <c r="L14" s="14"/>
      <c r="M14" s="3"/>
    </row>
    <row r="15" spans="2:13" ht="15.6" x14ac:dyDescent="0.3">
      <c r="B15" s="34"/>
      <c r="C15" s="38"/>
      <c r="D15" s="18"/>
      <c r="E15" s="14"/>
      <c r="F15" s="14"/>
      <c r="G15" s="45"/>
      <c r="H15" s="14"/>
      <c r="I15" s="14"/>
      <c r="J15" s="14"/>
      <c r="K15" s="14"/>
      <c r="L15" s="14"/>
      <c r="M15" s="3"/>
    </row>
    <row r="16" spans="2:13" ht="15.6" x14ac:dyDescent="0.3">
      <c r="B16" s="34"/>
      <c r="C16" s="13"/>
      <c r="D16" s="18"/>
      <c r="E16" s="14"/>
      <c r="F16" s="14"/>
      <c r="G16" s="45"/>
      <c r="H16" s="14"/>
      <c r="I16" s="14"/>
      <c r="J16" s="14"/>
      <c r="K16" s="14"/>
      <c r="L16" s="14"/>
      <c r="M16" s="3"/>
    </row>
    <row r="17" spans="2:13" ht="15.6" x14ac:dyDescent="0.3">
      <c r="B17" s="34"/>
      <c r="C17" s="13"/>
      <c r="D17" s="18"/>
      <c r="E17" s="14"/>
      <c r="F17" s="14"/>
      <c r="G17" s="45"/>
      <c r="H17" s="14"/>
      <c r="I17" s="14"/>
      <c r="J17" s="14"/>
      <c r="K17" s="14"/>
      <c r="L17" s="14"/>
      <c r="M17" s="3"/>
    </row>
    <row r="18" spans="2:13" x14ac:dyDescent="0.3">
      <c r="B18" s="5" t="s">
        <v>39</v>
      </c>
    </row>
    <row r="20" spans="2:13" ht="15.6" x14ac:dyDescent="0.3">
      <c r="B20" s="2" t="s">
        <v>19</v>
      </c>
    </row>
    <row r="21" spans="2:13" ht="20.399999999999999" customHeight="1" x14ac:dyDescent="0.3">
      <c r="B21" s="4" t="s">
        <v>1</v>
      </c>
      <c r="C21" s="4" t="s">
        <v>2</v>
      </c>
      <c r="D21" s="4" t="s">
        <v>9</v>
      </c>
      <c r="E21" s="4" t="s">
        <v>5</v>
      </c>
      <c r="F21" s="4" t="s">
        <v>4</v>
      </c>
      <c r="G21" s="4" t="s">
        <v>42</v>
      </c>
      <c r="H21" s="4" t="s">
        <v>6</v>
      </c>
      <c r="I21" s="4" t="s">
        <v>38</v>
      </c>
      <c r="J21" s="4" t="s">
        <v>8</v>
      </c>
      <c r="K21" s="4" t="s">
        <v>7</v>
      </c>
      <c r="L21" s="4" t="s">
        <v>41</v>
      </c>
    </row>
    <row r="22" spans="2:13" x14ac:dyDescent="0.3">
      <c r="B22" s="3"/>
      <c r="C22" s="6"/>
      <c r="D22" s="26"/>
      <c r="E22" s="28"/>
      <c r="F22" s="28"/>
      <c r="G22" s="28"/>
      <c r="H22" s="28"/>
      <c r="I22" s="28"/>
      <c r="J22" s="28"/>
      <c r="K22" s="28"/>
      <c r="L22" s="28"/>
    </row>
    <row r="23" spans="2:13" x14ac:dyDescent="0.3">
      <c r="B23" s="3"/>
      <c r="C23" s="6"/>
      <c r="D23" s="26"/>
      <c r="E23" s="28"/>
      <c r="F23" s="28"/>
      <c r="G23" s="28"/>
      <c r="H23" s="28"/>
      <c r="I23" s="28"/>
      <c r="J23" s="28"/>
      <c r="K23" s="28"/>
      <c r="L23" s="28"/>
    </row>
    <row r="24" spans="2:13" x14ac:dyDescent="0.3">
      <c r="B24" s="3"/>
      <c r="C24" s="6"/>
      <c r="D24" s="26"/>
      <c r="E24" s="28"/>
      <c r="F24" s="28"/>
      <c r="G24" s="28"/>
      <c r="H24" s="28"/>
      <c r="I24" s="28"/>
      <c r="J24" s="28"/>
      <c r="K24" s="28"/>
      <c r="L24" s="28"/>
    </row>
    <row r="25" spans="2:13" x14ac:dyDescent="0.3">
      <c r="B25" s="3"/>
      <c r="C25" s="6"/>
      <c r="D25" s="26"/>
      <c r="E25" s="28"/>
      <c r="F25" s="28"/>
      <c r="G25" s="28"/>
      <c r="H25" s="28"/>
      <c r="I25" s="28"/>
      <c r="J25" s="28"/>
      <c r="K25" s="28"/>
      <c r="L25" s="28"/>
    </row>
    <row r="26" spans="2:13" x14ac:dyDescent="0.3">
      <c r="B26" s="3"/>
      <c r="C26" s="6"/>
      <c r="D26" s="26"/>
      <c r="E26" s="28"/>
      <c r="F26" s="28"/>
      <c r="G26" s="28"/>
      <c r="H26" s="28"/>
      <c r="I26" s="28"/>
      <c r="J26" s="28"/>
      <c r="K26" s="28"/>
      <c r="L26" s="28"/>
    </row>
    <row r="27" spans="2:13" x14ac:dyDescent="0.3">
      <c r="B27" s="3"/>
      <c r="C27" s="6"/>
      <c r="D27" s="26"/>
      <c r="E27" s="28"/>
      <c r="F27" s="28"/>
      <c r="G27" s="28"/>
      <c r="H27" s="28"/>
      <c r="I27" s="28"/>
      <c r="J27" s="28"/>
      <c r="K27" s="28"/>
      <c r="L27" s="28"/>
    </row>
    <row r="28" spans="2:13" x14ac:dyDescent="0.3">
      <c r="B28" s="3"/>
      <c r="C28" s="6"/>
      <c r="D28" s="26"/>
      <c r="E28" s="28"/>
      <c r="F28" s="28"/>
      <c r="G28" s="28"/>
      <c r="H28" s="28"/>
      <c r="I28" s="28"/>
      <c r="J28" s="28"/>
      <c r="K28" s="28"/>
      <c r="L28" s="28"/>
    </row>
    <row r="29" spans="2:13" x14ac:dyDescent="0.3">
      <c r="B29" s="3"/>
      <c r="C29" s="6"/>
      <c r="D29" s="26"/>
      <c r="E29" s="28"/>
      <c r="F29" s="28"/>
      <c r="G29" s="28"/>
      <c r="H29" s="28"/>
      <c r="I29" s="28"/>
      <c r="J29" s="28"/>
      <c r="K29" s="28"/>
      <c r="L29" s="28"/>
    </row>
    <row r="30" spans="2:13" ht="15.6" x14ac:dyDescent="0.3">
      <c r="B30" s="82" t="s">
        <v>10</v>
      </c>
      <c r="C30" s="82"/>
      <c r="D30" s="31">
        <f>SUM(D22:D29)</f>
        <v>0</v>
      </c>
      <c r="E30" s="29">
        <f t="shared" ref="E30:K30" si="0">SUM(E22:E29)</f>
        <v>0</v>
      </c>
      <c r="F30" s="29">
        <f t="shared" si="0"/>
        <v>0</v>
      </c>
      <c r="G30" s="29">
        <f t="shared" si="0"/>
        <v>0</v>
      </c>
      <c r="H30" s="29">
        <f t="shared" si="0"/>
        <v>0</v>
      </c>
      <c r="I30" s="29">
        <f t="shared" si="0"/>
        <v>0</v>
      </c>
      <c r="J30" s="29">
        <f t="shared" si="0"/>
        <v>0</v>
      </c>
      <c r="K30" s="29">
        <f t="shared" si="0"/>
        <v>0</v>
      </c>
      <c r="L30" s="29">
        <f>SUM(L22:L29)</f>
        <v>0</v>
      </c>
    </row>
    <row r="32" spans="2:13" ht="15.6" x14ac:dyDescent="0.3">
      <c r="B32" s="2" t="s">
        <v>20</v>
      </c>
    </row>
    <row r="33" spans="2:13" ht="20.399999999999999" customHeight="1" x14ac:dyDescent="0.3">
      <c r="B33" s="95" t="s">
        <v>1</v>
      </c>
      <c r="C33" s="95" t="s">
        <v>2</v>
      </c>
      <c r="D33" s="87" t="s">
        <v>9</v>
      </c>
      <c r="E33" s="88"/>
      <c r="F33" s="89"/>
      <c r="G33" s="95" t="s">
        <v>4</v>
      </c>
      <c r="H33" s="95" t="s">
        <v>42</v>
      </c>
      <c r="I33" s="95" t="s">
        <v>6</v>
      </c>
      <c r="J33" s="95" t="s">
        <v>38</v>
      </c>
      <c r="K33" s="95" t="s">
        <v>8</v>
      </c>
      <c r="L33" s="95" t="s">
        <v>7</v>
      </c>
      <c r="M33" s="95" t="s">
        <v>41</v>
      </c>
    </row>
    <row r="34" spans="2:13" ht="20.399999999999999" customHeight="1" x14ac:dyDescent="0.3">
      <c r="B34" s="96"/>
      <c r="C34" s="96"/>
      <c r="D34" s="87" t="s">
        <v>14</v>
      </c>
      <c r="E34" s="89"/>
      <c r="F34" s="4" t="s">
        <v>13</v>
      </c>
      <c r="G34" s="96"/>
      <c r="H34" s="96"/>
      <c r="I34" s="96"/>
      <c r="J34" s="96"/>
      <c r="K34" s="96"/>
      <c r="L34" s="96"/>
      <c r="M34" s="96"/>
    </row>
    <row r="35" spans="2:13" ht="14.4" customHeight="1" x14ac:dyDescent="0.3">
      <c r="B35" s="3"/>
      <c r="C35" s="6"/>
      <c r="D35" s="93"/>
      <c r="E35" s="94"/>
      <c r="F35" s="27"/>
      <c r="G35" s="28"/>
      <c r="H35" s="28"/>
      <c r="I35" s="28"/>
      <c r="J35" s="28"/>
      <c r="K35" s="28"/>
      <c r="L35" s="28"/>
      <c r="M35" s="28"/>
    </row>
    <row r="36" spans="2:13" ht="14.4" customHeight="1" x14ac:dyDescent="0.3">
      <c r="B36" s="3"/>
      <c r="C36" s="6"/>
      <c r="D36" s="93"/>
      <c r="E36" s="94"/>
      <c r="F36" s="27"/>
      <c r="G36" s="28"/>
      <c r="H36" s="28"/>
      <c r="I36" s="28"/>
      <c r="J36" s="28"/>
      <c r="K36" s="28"/>
      <c r="L36" s="28"/>
      <c r="M36" s="28"/>
    </row>
    <row r="37" spans="2:13" ht="14.4" customHeight="1" x14ac:dyDescent="0.3">
      <c r="B37" s="3"/>
      <c r="C37" s="6"/>
      <c r="D37" s="93"/>
      <c r="E37" s="94"/>
      <c r="F37" s="27"/>
      <c r="G37" s="28"/>
      <c r="H37" s="28"/>
      <c r="I37" s="28"/>
      <c r="J37" s="28"/>
      <c r="K37" s="28"/>
      <c r="L37" s="28"/>
      <c r="M37" s="28"/>
    </row>
    <row r="38" spans="2:13" ht="14.4" customHeight="1" x14ac:dyDescent="0.3">
      <c r="B38" s="3"/>
      <c r="C38" s="6"/>
      <c r="D38" s="93"/>
      <c r="E38" s="94"/>
      <c r="F38" s="27"/>
      <c r="G38" s="28"/>
      <c r="H38" s="28"/>
      <c r="I38" s="28"/>
      <c r="J38" s="28"/>
      <c r="K38" s="28"/>
      <c r="L38" s="28"/>
      <c r="M38" s="28"/>
    </row>
    <row r="39" spans="2:13" ht="14.4" customHeight="1" x14ac:dyDescent="0.3">
      <c r="B39" s="3"/>
      <c r="C39" s="6"/>
      <c r="D39" s="93"/>
      <c r="E39" s="94"/>
      <c r="F39" s="27"/>
      <c r="G39" s="28"/>
      <c r="H39" s="28"/>
      <c r="I39" s="28"/>
      <c r="J39" s="28"/>
      <c r="K39" s="28"/>
      <c r="L39" s="28"/>
      <c r="M39" s="28"/>
    </row>
    <row r="40" spans="2:13" ht="14.4" customHeight="1" x14ac:dyDescent="0.3">
      <c r="B40" s="3"/>
      <c r="C40" s="6"/>
      <c r="D40" s="93"/>
      <c r="E40" s="94"/>
      <c r="F40" s="27"/>
      <c r="G40" s="28"/>
      <c r="H40" s="28"/>
      <c r="I40" s="28"/>
      <c r="J40" s="28"/>
      <c r="K40" s="28"/>
      <c r="L40" s="28"/>
      <c r="M40" s="28"/>
    </row>
    <row r="41" spans="2:13" ht="14.4" customHeight="1" x14ac:dyDescent="0.3">
      <c r="B41" s="3"/>
      <c r="C41" s="6"/>
      <c r="D41" s="93"/>
      <c r="E41" s="94"/>
      <c r="F41" s="27"/>
      <c r="G41" s="28"/>
      <c r="H41" s="28"/>
      <c r="I41" s="28"/>
      <c r="J41" s="28"/>
      <c r="K41" s="28"/>
      <c r="L41" s="28"/>
      <c r="M41" s="28"/>
    </row>
    <row r="42" spans="2:13" ht="14.4" customHeight="1" x14ac:dyDescent="0.3">
      <c r="B42" s="3"/>
      <c r="C42" s="6"/>
      <c r="D42" s="93"/>
      <c r="E42" s="94"/>
      <c r="F42" s="27"/>
      <c r="G42" s="28"/>
      <c r="H42" s="28"/>
      <c r="I42" s="28"/>
      <c r="J42" s="28"/>
      <c r="K42" s="28"/>
      <c r="L42" s="28"/>
      <c r="M42" s="28"/>
    </row>
    <row r="43" spans="2:13" x14ac:dyDescent="0.3">
      <c r="B43" s="97" t="s">
        <v>12</v>
      </c>
      <c r="C43" s="97"/>
      <c r="D43" s="90">
        <f>SUM(D35:E42)</f>
        <v>0</v>
      </c>
      <c r="E43" s="91"/>
      <c r="F43" s="92"/>
      <c r="G43" s="30">
        <f t="shared" ref="G43:M43" si="1">SUM(G35:G42)</f>
        <v>0</v>
      </c>
      <c r="H43" s="30">
        <f t="shared" si="1"/>
        <v>0</v>
      </c>
      <c r="I43" s="30">
        <f t="shared" si="1"/>
        <v>0</v>
      </c>
      <c r="J43" s="30">
        <f t="shared" si="1"/>
        <v>0</v>
      </c>
      <c r="K43" s="30">
        <f t="shared" si="1"/>
        <v>0</v>
      </c>
      <c r="L43" s="30">
        <f t="shared" si="1"/>
        <v>0</v>
      </c>
      <c r="M43" s="30">
        <f t="shared" si="1"/>
        <v>0</v>
      </c>
    </row>
    <row r="44" spans="2:13" x14ac:dyDescent="0.3">
      <c r="B44" s="86" t="s">
        <v>37</v>
      </c>
      <c r="C44" s="86"/>
      <c r="D44" s="10"/>
      <c r="E44" s="11"/>
      <c r="F44" s="12"/>
      <c r="G44" s="9"/>
      <c r="H44" s="9"/>
      <c r="I44" s="9"/>
      <c r="J44" s="9"/>
      <c r="K44" s="9"/>
      <c r="L44" s="9"/>
      <c r="M44" s="9"/>
    </row>
    <row r="45" spans="2:13" x14ac:dyDescent="0.3">
      <c r="B45" s="97" t="s">
        <v>11</v>
      </c>
      <c r="C45" s="97"/>
      <c r="D45" s="83" t="str">
        <f>IF(D43=100,"Benar","Salah")</f>
        <v>Salah</v>
      </c>
      <c r="E45" s="84"/>
      <c r="F45" s="85"/>
      <c r="G45" s="8" t="str">
        <f t="shared" ref="G45:L45" si="2">IF(G43&gt;=G44,"Cukup","Kurang")</f>
        <v>Cukup</v>
      </c>
      <c r="H45" s="8" t="str">
        <f t="shared" si="2"/>
        <v>Cukup</v>
      </c>
      <c r="I45" s="8" t="str">
        <f t="shared" si="2"/>
        <v>Cukup</v>
      </c>
      <c r="J45" s="8" t="str">
        <f t="shared" si="2"/>
        <v>Cukup</v>
      </c>
      <c r="K45" s="8" t="str">
        <f t="shared" si="2"/>
        <v>Cukup</v>
      </c>
      <c r="L45" s="8" t="str">
        <f t="shared" si="2"/>
        <v>Cukup</v>
      </c>
      <c r="M45" s="8" t="str">
        <f>IF(M43&gt;=M44,"Cukup","Kurang")</f>
        <v>Cukup</v>
      </c>
    </row>
    <row r="47" spans="2:13" ht="15.6" x14ac:dyDescent="0.3">
      <c r="B47" s="2" t="s">
        <v>15</v>
      </c>
    </row>
    <row r="48" spans="2:13" ht="20.399999999999999" customHeight="1" x14ac:dyDescent="0.3">
      <c r="B48" s="4" t="s">
        <v>1</v>
      </c>
      <c r="C48" s="4" t="s">
        <v>2</v>
      </c>
      <c r="D48" s="4" t="s">
        <v>9</v>
      </c>
      <c r="E48" s="4" t="s">
        <v>16</v>
      </c>
      <c r="F48" s="4" t="s">
        <v>17</v>
      </c>
    </row>
    <row r="49" spans="2:6" x14ac:dyDescent="0.3">
      <c r="B49" s="3"/>
      <c r="C49" s="6"/>
      <c r="D49" s="26"/>
      <c r="E49" s="32"/>
      <c r="F49" s="17"/>
    </row>
    <row r="50" spans="2:6" x14ac:dyDescent="0.3">
      <c r="B50" s="3"/>
      <c r="C50" s="6"/>
      <c r="D50" s="26"/>
      <c r="E50" s="32"/>
      <c r="F50" s="17"/>
    </row>
    <row r="51" spans="2:6" x14ac:dyDescent="0.3">
      <c r="B51" s="3"/>
      <c r="C51" s="6"/>
      <c r="D51" s="26"/>
      <c r="E51" s="32"/>
      <c r="F51" s="17"/>
    </row>
    <row r="52" spans="2:6" x14ac:dyDescent="0.3">
      <c r="B52" s="3"/>
      <c r="C52" s="6"/>
      <c r="D52" s="26"/>
      <c r="E52" s="32"/>
      <c r="F52" s="17"/>
    </row>
    <row r="53" spans="2:6" x14ac:dyDescent="0.3">
      <c r="B53" s="3"/>
      <c r="C53" s="6"/>
      <c r="D53" s="26"/>
      <c r="E53" s="32"/>
      <c r="F53" s="17"/>
    </row>
    <row r="54" spans="2:6" x14ac:dyDescent="0.3">
      <c r="B54" s="3"/>
      <c r="C54" s="6"/>
      <c r="D54" s="26"/>
      <c r="E54" s="32"/>
      <c r="F54" s="17"/>
    </row>
    <row r="55" spans="2:6" x14ac:dyDescent="0.3">
      <c r="B55" s="3"/>
      <c r="C55" s="6"/>
      <c r="D55" s="26"/>
      <c r="E55" s="32"/>
      <c r="F55" s="17"/>
    </row>
    <row r="56" spans="2:6" x14ac:dyDescent="0.3">
      <c r="B56" s="3"/>
      <c r="C56" s="6"/>
      <c r="D56" s="26"/>
      <c r="E56" s="32"/>
      <c r="F56" s="17"/>
    </row>
    <row r="57" spans="2:6" ht="15.6" x14ac:dyDescent="0.3">
      <c r="B57" s="82" t="s">
        <v>10</v>
      </c>
      <c r="C57" s="82"/>
      <c r="D57" s="31">
        <f>SUM(D49:D56)</f>
        <v>0</v>
      </c>
      <c r="E57" s="7">
        <f>SUM(E49:E56)</f>
        <v>0</v>
      </c>
      <c r="F57" s="20">
        <f>SUM(F49:F56)</f>
        <v>0</v>
      </c>
    </row>
    <row r="58" spans="2:6" x14ac:dyDescent="0.3">
      <c r="B58" t="s">
        <v>44</v>
      </c>
    </row>
  </sheetData>
  <mergeCells count="26">
    <mergeCell ref="M33:M34"/>
    <mergeCell ref="B30:C30"/>
    <mergeCell ref="B43:C43"/>
    <mergeCell ref="B45:C45"/>
    <mergeCell ref="B33:B34"/>
    <mergeCell ref="C33:C34"/>
    <mergeCell ref="I33:I34"/>
    <mergeCell ref="J33:J34"/>
    <mergeCell ref="K33:K34"/>
    <mergeCell ref="L33:L34"/>
    <mergeCell ref="H33:H34"/>
    <mergeCell ref="G33:G34"/>
    <mergeCell ref="B57:C57"/>
    <mergeCell ref="D45:F45"/>
    <mergeCell ref="B44:C44"/>
    <mergeCell ref="D33:F33"/>
    <mergeCell ref="D43:F4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</mergeCells>
  <conditionalFormatting sqref="D45">
    <cfRule type="containsText" dxfId="3" priority="4" operator="containsText" text="Salah">
      <formula>NOT(ISERROR(SEARCH("Salah",D45)))</formula>
    </cfRule>
  </conditionalFormatting>
  <conditionalFormatting sqref="G45:M45">
    <cfRule type="containsText" dxfId="2" priority="1" operator="containsText" text="Kurang">
      <formula>NOT(ISERROR(SEARCH("Kurang",G45)))</formula>
    </cfRule>
    <cfRule type="containsText" dxfId="1" priority="2" operator="containsText" text="Benar">
      <formula>NOT(ISERROR(SEARCH("Benar",G45)))</formula>
    </cfRule>
    <cfRule type="expression" dxfId="0" priority="3">
      <formula>$45:$45="Benar"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D950C-B755-4CFA-B9FB-0C87C2BF990F}">
  <sheetPr>
    <tabColor theme="5" tint="0.79998168889431442"/>
  </sheetPr>
  <dimension ref="B4:J31"/>
  <sheetViews>
    <sheetView showGridLines="0" zoomScale="88" workbookViewId="0">
      <selection activeCell="I5" sqref="I5"/>
    </sheetView>
  </sheetViews>
  <sheetFormatPr defaultRowHeight="14.4" x14ac:dyDescent="0.3"/>
  <cols>
    <col min="1" max="1" width="2.6640625" customWidth="1"/>
    <col min="2" max="2" width="17.109375" customWidth="1"/>
    <col min="3" max="3" width="9.6640625" customWidth="1"/>
    <col min="4" max="4" width="13" customWidth="1"/>
    <col min="5" max="5" width="13.44140625" customWidth="1"/>
    <col min="6" max="6" width="12.44140625" customWidth="1"/>
    <col min="7" max="7" width="13.109375" customWidth="1"/>
    <col min="8" max="9" width="12.44140625" customWidth="1"/>
    <col min="10" max="10" width="14.44140625" customWidth="1"/>
    <col min="11" max="11" width="13.33203125" customWidth="1"/>
  </cols>
  <sheetData>
    <row r="4" spans="2:10" x14ac:dyDescent="0.3">
      <c r="J4" s="1"/>
    </row>
    <row r="6" spans="2:10" ht="15.6" x14ac:dyDescent="0.3">
      <c r="B6" s="2" t="s">
        <v>83</v>
      </c>
    </row>
    <row r="7" spans="2:10" ht="15.6" x14ac:dyDescent="0.3">
      <c r="B7" s="2"/>
    </row>
    <row r="8" spans="2:10" ht="15.6" x14ac:dyDescent="0.3">
      <c r="B8" s="2" t="s">
        <v>35</v>
      </c>
    </row>
    <row r="31" spans="2:2" x14ac:dyDescent="0.3">
      <c r="B31" s="21" t="s">
        <v>40</v>
      </c>
    </row>
  </sheetData>
  <sortState xmlns:xlrd2="http://schemas.microsoft.com/office/spreadsheetml/2017/richdata2" ref="B32:B36">
    <sortCondition ref="B32:B3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4586-E45C-4D3C-ACB5-F01F20C55795}">
  <sheetPr>
    <tabColor rgb="FFFFC000"/>
  </sheetPr>
  <dimension ref="A1:J30"/>
  <sheetViews>
    <sheetView workbookViewId="0">
      <selection activeCell="F5" sqref="F5"/>
    </sheetView>
  </sheetViews>
  <sheetFormatPr defaultRowHeight="14.4" x14ac:dyDescent="0.3"/>
  <cols>
    <col min="1" max="1" width="22.5546875" bestFit="1" customWidth="1"/>
    <col min="2" max="2" width="27.88671875" customWidth="1"/>
    <col min="3" max="3" width="14.88671875" bestFit="1" customWidth="1"/>
    <col min="4" max="4" width="20.44140625" bestFit="1" customWidth="1"/>
  </cols>
  <sheetData>
    <row r="1" spans="1:10" ht="15.6" x14ac:dyDescent="0.3">
      <c r="A1" s="103" t="s">
        <v>47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5.6" x14ac:dyDescent="0.3">
      <c r="A2" s="51"/>
      <c r="B2" s="74"/>
      <c r="C2" s="74"/>
      <c r="D2" s="74"/>
      <c r="E2" s="74"/>
      <c r="F2" s="74"/>
      <c r="G2" s="74"/>
      <c r="H2" s="74"/>
      <c r="I2" s="74"/>
      <c r="J2" s="74"/>
    </row>
    <row r="3" spans="1:10" ht="15.6" x14ac:dyDescent="0.3">
      <c r="A3" s="105" t="s">
        <v>48</v>
      </c>
      <c r="B3" s="106"/>
      <c r="C3" s="64"/>
      <c r="D3" s="65" t="s">
        <v>49</v>
      </c>
      <c r="E3" s="51"/>
      <c r="F3" s="51"/>
      <c r="G3" s="51"/>
      <c r="H3" s="51"/>
      <c r="I3" s="51"/>
      <c r="J3" s="51"/>
    </row>
    <row r="4" spans="1:10" ht="15.6" x14ac:dyDescent="0.3">
      <c r="A4" s="105" t="s">
        <v>50</v>
      </c>
      <c r="B4" s="106"/>
      <c r="C4" s="66"/>
      <c r="D4" s="65" t="s">
        <v>51</v>
      </c>
      <c r="E4" s="51"/>
      <c r="F4" s="51"/>
      <c r="G4" s="51"/>
      <c r="H4" s="51"/>
      <c r="I4" s="51"/>
      <c r="J4" s="51"/>
    </row>
    <row r="5" spans="1:10" ht="15.6" x14ac:dyDescent="0.3">
      <c r="A5" s="105" t="s">
        <v>52</v>
      </c>
      <c r="B5" s="106"/>
      <c r="C5" s="67"/>
      <c r="D5" s="65" t="s">
        <v>53</v>
      </c>
      <c r="E5" s="51"/>
      <c r="F5" s="51"/>
      <c r="G5" s="51"/>
      <c r="H5" s="51"/>
      <c r="I5" s="51"/>
      <c r="J5" s="51"/>
    </row>
    <row r="6" spans="1:10" ht="15.6" x14ac:dyDescent="0.3">
      <c r="A6" s="105" t="s">
        <v>54</v>
      </c>
      <c r="B6" s="106"/>
      <c r="C6" s="64"/>
      <c r="D6" s="65" t="s">
        <v>55</v>
      </c>
      <c r="E6" s="51"/>
      <c r="F6" s="51"/>
      <c r="G6" s="51"/>
      <c r="H6" s="51"/>
      <c r="I6" s="51"/>
      <c r="J6" s="51"/>
    </row>
    <row r="7" spans="1:10" ht="15.6" x14ac:dyDescent="0.3">
      <c r="A7" s="105" t="s">
        <v>56</v>
      </c>
      <c r="B7" s="106"/>
      <c r="C7" s="67"/>
      <c r="D7" s="65" t="s">
        <v>55</v>
      </c>
      <c r="E7" s="51"/>
      <c r="F7" s="51"/>
      <c r="G7" s="51"/>
      <c r="H7" s="51"/>
      <c r="I7" s="51"/>
      <c r="J7" s="51"/>
    </row>
    <row r="8" spans="1:10" ht="15.6" x14ac:dyDescent="0.3">
      <c r="A8" s="53"/>
      <c r="B8" s="53"/>
      <c r="C8" s="52"/>
      <c r="D8" s="50"/>
      <c r="E8" s="51"/>
      <c r="F8" s="51"/>
      <c r="G8" s="51"/>
      <c r="H8" s="51"/>
      <c r="I8" s="51"/>
      <c r="J8" s="51"/>
    </row>
    <row r="9" spans="1:10" ht="15.6" x14ac:dyDescent="0.3">
      <c r="A9" s="98" t="s">
        <v>57</v>
      </c>
      <c r="B9" s="99"/>
      <c r="C9" s="99"/>
      <c r="D9" s="99"/>
      <c r="E9" s="51"/>
      <c r="F9" s="51"/>
      <c r="G9" s="51"/>
      <c r="H9" s="51"/>
      <c r="I9" s="51"/>
      <c r="J9" s="51"/>
    </row>
    <row r="10" spans="1:10" ht="15.6" x14ac:dyDescent="0.3">
      <c r="A10" s="71" t="s">
        <v>58</v>
      </c>
      <c r="B10" s="72" t="s">
        <v>59</v>
      </c>
      <c r="C10" s="72" t="s">
        <v>60</v>
      </c>
      <c r="D10" s="72" t="s">
        <v>10</v>
      </c>
      <c r="E10" s="51"/>
      <c r="F10" s="51"/>
      <c r="G10" s="51"/>
      <c r="H10" s="51"/>
      <c r="I10" s="51"/>
      <c r="J10" s="51"/>
    </row>
    <row r="11" spans="1:10" ht="15.6" x14ac:dyDescent="0.3">
      <c r="A11" s="68"/>
      <c r="B11" s="69"/>
      <c r="C11" s="70"/>
      <c r="D11" s="70"/>
      <c r="E11" s="51"/>
      <c r="F11" s="51"/>
      <c r="G11" s="51"/>
      <c r="H11" s="51"/>
      <c r="I11" s="51"/>
      <c r="J11" s="51"/>
    </row>
    <row r="12" spans="1:10" ht="15.6" x14ac:dyDescent="0.3">
      <c r="A12" s="54"/>
      <c r="B12" s="57"/>
      <c r="C12" s="58"/>
      <c r="D12" s="58"/>
      <c r="E12" s="51"/>
      <c r="F12" s="51"/>
      <c r="G12" s="51"/>
      <c r="H12" s="51"/>
      <c r="I12" s="51"/>
      <c r="J12" s="51"/>
    </row>
    <row r="13" spans="1:10" ht="15.6" x14ac:dyDescent="0.3">
      <c r="A13" s="54"/>
      <c r="B13" s="57"/>
      <c r="C13" s="58"/>
      <c r="D13" s="58"/>
      <c r="E13" s="51"/>
      <c r="F13" s="51"/>
      <c r="G13" s="51"/>
      <c r="H13" s="51"/>
      <c r="I13" s="51"/>
      <c r="J13" s="51"/>
    </row>
    <row r="14" spans="1:10" ht="15.6" x14ac:dyDescent="0.3">
      <c r="A14" s="55"/>
      <c r="B14" s="57"/>
      <c r="C14" s="58"/>
      <c r="D14" s="58"/>
      <c r="E14" s="51"/>
      <c r="F14" s="51"/>
      <c r="G14" s="51"/>
      <c r="H14" s="51"/>
      <c r="I14" s="51"/>
      <c r="J14" s="51"/>
    </row>
    <row r="15" spans="1:10" ht="15.6" x14ac:dyDescent="0.3">
      <c r="A15" s="55"/>
      <c r="B15" s="57"/>
      <c r="C15" s="58"/>
      <c r="D15" s="58"/>
      <c r="E15" s="51"/>
      <c r="F15" s="51"/>
      <c r="G15" s="51"/>
      <c r="H15" s="51"/>
      <c r="I15" s="51"/>
      <c r="J15" s="51"/>
    </row>
    <row r="16" spans="1:10" ht="15.6" x14ac:dyDescent="0.3">
      <c r="A16" s="54"/>
      <c r="B16" s="57"/>
      <c r="C16" s="58"/>
      <c r="D16" s="58"/>
      <c r="E16" s="50"/>
      <c r="F16" s="50"/>
      <c r="G16" s="50"/>
      <c r="H16" s="50"/>
      <c r="I16" s="50"/>
      <c r="J16" s="50"/>
    </row>
    <row r="17" spans="1:10" ht="15.6" x14ac:dyDescent="0.3">
      <c r="A17" s="55"/>
      <c r="B17" s="57"/>
      <c r="C17" s="58"/>
      <c r="D17" s="58"/>
      <c r="E17" s="50"/>
      <c r="F17" s="50"/>
      <c r="G17" s="50"/>
      <c r="H17" s="50"/>
      <c r="I17" s="50"/>
      <c r="J17" s="50"/>
    </row>
    <row r="18" spans="1:10" ht="15.6" x14ac:dyDescent="0.3">
      <c r="A18" s="55"/>
      <c r="B18" s="57"/>
      <c r="C18" s="58"/>
      <c r="D18" s="58"/>
      <c r="E18" s="50"/>
      <c r="F18" s="50"/>
      <c r="G18" s="50"/>
      <c r="H18" s="50"/>
      <c r="I18" s="50"/>
      <c r="J18" s="50"/>
    </row>
    <row r="19" spans="1:10" ht="15.6" x14ac:dyDescent="0.3">
      <c r="A19" s="54"/>
      <c r="B19" s="57"/>
      <c r="C19" s="58"/>
      <c r="D19" s="58"/>
      <c r="E19" s="50"/>
      <c r="F19" s="50"/>
      <c r="G19" s="50"/>
      <c r="H19" s="50"/>
      <c r="I19" s="50"/>
      <c r="J19" s="50"/>
    </row>
    <row r="20" spans="1:10" ht="15.6" x14ac:dyDescent="0.3">
      <c r="A20" s="54"/>
      <c r="B20" s="57"/>
      <c r="C20" s="58"/>
      <c r="D20" s="58"/>
      <c r="E20" s="50"/>
      <c r="F20" s="50"/>
      <c r="G20" s="50"/>
      <c r="H20" s="50"/>
      <c r="I20" s="50"/>
      <c r="J20" s="50"/>
    </row>
    <row r="21" spans="1:10" ht="15.6" x14ac:dyDescent="0.3">
      <c r="A21" s="55"/>
      <c r="B21" s="57"/>
      <c r="C21" s="58"/>
      <c r="D21" s="58"/>
      <c r="E21" s="50"/>
      <c r="F21" s="50"/>
      <c r="G21" s="50"/>
      <c r="H21" s="50"/>
      <c r="I21" s="50"/>
      <c r="J21" s="50"/>
    </row>
    <row r="22" spans="1:10" ht="15.6" x14ac:dyDescent="0.3">
      <c r="A22" s="56"/>
      <c r="B22" s="57"/>
      <c r="C22" s="58"/>
      <c r="D22" s="58"/>
      <c r="E22" s="50"/>
      <c r="F22" s="50"/>
      <c r="G22" s="50"/>
      <c r="H22" s="50"/>
      <c r="I22" s="50"/>
      <c r="J22" s="50"/>
    </row>
    <row r="23" spans="1:10" ht="15.6" x14ac:dyDescent="0.3">
      <c r="A23" s="100" t="s">
        <v>61</v>
      </c>
      <c r="B23" s="101"/>
      <c r="C23" s="102"/>
      <c r="D23" s="61">
        <f>SUM(D11:D22)</f>
        <v>0</v>
      </c>
      <c r="E23" s="50"/>
      <c r="F23" s="50"/>
      <c r="G23" s="50"/>
      <c r="H23" s="50"/>
      <c r="I23" s="50"/>
      <c r="J23" s="50"/>
    </row>
    <row r="24" spans="1:10" ht="15.6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5.6" x14ac:dyDescent="0.3">
      <c r="A25" s="98" t="s">
        <v>62</v>
      </c>
      <c r="B25" s="98"/>
      <c r="C25" s="98"/>
      <c r="D25" s="98"/>
      <c r="E25" s="50"/>
      <c r="F25" s="50"/>
      <c r="G25" s="50"/>
      <c r="H25" s="50"/>
      <c r="I25" s="50"/>
      <c r="J25" s="50"/>
    </row>
    <row r="26" spans="1:10" ht="15.6" x14ac:dyDescent="0.3">
      <c r="A26" s="73" t="s">
        <v>52</v>
      </c>
      <c r="B26" s="73" t="s">
        <v>66</v>
      </c>
      <c r="C26" s="73" t="s">
        <v>63</v>
      </c>
      <c r="D26" s="73" t="s">
        <v>10</v>
      </c>
      <c r="E26" s="50"/>
      <c r="F26" s="50"/>
      <c r="G26" s="50"/>
      <c r="H26" s="50"/>
      <c r="I26" s="50"/>
      <c r="J26" s="50"/>
    </row>
    <row r="27" spans="1:10" ht="15.6" x14ac:dyDescent="0.3">
      <c r="A27" s="59"/>
      <c r="B27" s="57"/>
      <c r="C27" s="58"/>
      <c r="D27" s="58"/>
      <c r="E27" s="50"/>
      <c r="F27" s="50"/>
      <c r="G27" s="50"/>
      <c r="H27" s="50"/>
      <c r="I27" s="50"/>
      <c r="J27" s="50"/>
    </row>
    <row r="28" spans="1:10" ht="15.6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15.6" x14ac:dyDescent="0.3">
      <c r="A29" s="62" t="s">
        <v>64</v>
      </c>
      <c r="B29" s="63"/>
      <c r="C29" s="60"/>
      <c r="D29" s="50"/>
      <c r="E29" s="50"/>
      <c r="F29" s="50"/>
      <c r="G29" s="50"/>
      <c r="H29" s="50"/>
      <c r="I29" s="50"/>
      <c r="J29" s="50"/>
    </row>
    <row r="30" spans="1:10" ht="15.6" x14ac:dyDescent="0.3">
      <c r="A30" s="62" t="s">
        <v>65</v>
      </c>
      <c r="B30" s="63"/>
      <c r="C30" s="50"/>
      <c r="D30" s="50"/>
      <c r="E30" s="50"/>
      <c r="F30" s="50"/>
      <c r="G30" s="50"/>
      <c r="H30" s="50"/>
      <c r="I30" s="50"/>
      <c r="J30" s="50"/>
    </row>
  </sheetData>
  <mergeCells count="9">
    <mergeCell ref="A9:D9"/>
    <mergeCell ref="A23:C23"/>
    <mergeCell ref="A25:D25"/>
    <mergeCell ref="A1:J1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Database Bahan Pakan</vt:lpstr>
      <vt:lpstr>Kebutuhan Nutrien Ternak</vt:lpstr>
      <vt:lpstr>Formulasi Ransum - IMT</vt:lpstr>
      <vt:lpstr>Hasil Ransum</vt:lpstr>
      <vt:lpstr>IOFC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zai dan</cp:lastModifiedBy>
  <dcterms:created xsi:type="dcterms:W3CDTF">2022-02-02T13:30:58Z</dcterms:created>
  <dcterms:modified xsi:type="dcterms:W3CDTF">2023-03-10T01:59:20Z</dcterms:modified>
</cp:coreProperties>
</file>