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zaida\Downloads\"/>
    </mc:Choice>
  </mc:AlternateContent>
  <xr:revisionPtr revIDLastSave="0" documentId="13_ncr:1_{A82BB3FB-B482-4A7C-B217-0CB4C71896A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Penentuan Kebutuhan Nutrien" sheetId="1" r:id="rId1"/>
    <sheet name="Formulasi Ransum - IMT" sheetId="2" r:id="rId2"/>
  </sheets>
  <calcPr calcId="191029"/>
  <extLst>
    <ext uri="GoogleSheetsCustomDataVersion1">
      <go:sheetsCustomData xmlns:go="http://customooxmlschemas.google.com/" r:id="rId6" roundtripDataSignature="AMtx7mjf1xmstOzZYUKmPog0osdhX/Ao9w=="/>
    </ext>
  </extLst>
</workbook>
</file>

<file path=xl/calcChain.xml><?xml version="1.0" encoding="utf-8"?>
<calcChain xmlns="http://schemas.openxmlformats.org/spreadsheetml/2006/main">
  <c r="F62" i="2" l="1" a="1"/>
  <c r="F62" i="2" s="1"/>
  <c r="E62" i="2" a="1"/>
  <c r="E62" i="2" s="1"/>
  <c r="C58" i="2" a="1"/>
  <c r="C58" i="2" s="1"/>
  <c r="B58" i="2" a="1"/>
  <c r="B61" i="2" s="1"/>
  <c r="F56" i="2" a="1"/>
  <c r="F56" i="2"/>
  <c r="E56" i="2" a="1"/>
  <c r="E56" i="2"/>
  <c r="D54" i="2" a="1"/>
  <c r="D54" i="2" s="1"/>
  <c r="C55" i="2"/>
  <c r="C54" i="2" a="1"/>
  <c r="C54" i="2" s="1"/>
  <c r="C56" i="2" s="1" a="1"/>
  <c r="C56" i="2" s="1"/>
  <c r="B54" i="2" a="1"/>
  <c r="B55" i="2" s="1"/>
  <c r="F48" i="2"/>
  <c r="E48" i="2" a="1"/>
  <c r="H48" i="2" s="1"/>
  <c r="H49" i="2" s="1"/>
  <c r="I47" i="2"/>
  <c r="H47" i="2"/>
  <c r="G47" i="2"/>
  <c r="F47" i="2"/>
  <c r="F49" i="2" s="1"/>
  <c r="E47" i="2"/>
  <c r="C47" i="2"/>
  <c r="C49" i="2" s="1" a="1"/>
  <c r="C49" i="2" s="1"/>
  <c r="C32" i="2" a="1"/>
  <c r="C32" i="2" s="1"/>
  <c r="B31" i="2"/>
  <c r="B30" i="2" a="1"/>
  <c r="B30" i="2" s="1"/>
  <c r="J28" i="1"/>
  <c r="I28" i="1" a="1"/>
  <c r="M28" i="1" s="1"/>
  <c r="I28" i="1"/>
  <c r="C59" i="2" l="1"/>
  <c r="D58" i="2" s="1" a="1"/>
  <c r="B58" i="2"/>
  <c r="C60" i="2"/>
  <c r="C61" i="2"/>
  <c r="K28" i="1"/>
  <c r="D32" i="2"/>
  <c r="I48" i="2"/>
  <c r="I49" i="2" s="1"/>
  <c r="B54" i="2"/>
  <c r="D55" i="2"/>
  <c r="D56" i="2" s="1" a="1"/>
  <c r="D56" i="2" s="1"/>
  <c r="L28" i="1"/>
  <c r="E32" i="2"/>
  <c r="F32" i="2"/>
  <c r="G32" i="2"/>
  <c r="E48" i="2"/>
  <c r="E49" i="2" s="1"/>
  <c r="B59" i="2"/>
  <c r="H32" i="2"/>
  <c r="B60" i="2"/>
  <c r="G48" i="2"/>
  <c r="G49" i="2" s="1"/>
  <c r="D60" i="2" l="1"/>
  <c r="D59" i="2"/>
  <c r="D58" i="2"/>
  <c r="D61" i="2"/>
  <c r="C62" i="2" a="1"/>
  <c r="C62" i="2" s="1"/>
  <c r="D62" i="2" l="1" a="1"/>
  <c r="D62" i="2" s="1"/>
</calcChain>
</file>

<file path=xl/sharedStrings.xml><?xml version="1.0" encoding="utf-8"?>
<sst xmlns="http://schemas.openxmlformats.org/spreadsheetml/2006/main" count="115" uniqueCount="82">
  <si>
    <t xml:space="preserve">Topik           : </t>
  </si>
  <si>
    <t>Formulasi Ransum Ruminansia</t>
  </si>
  <si>
    <t>Animal Information</t>
  </si>
  <si>
    <t>Nama          :</t>
  </si>
  <si>
    <t>Ternak             :</t>
  </si>
  <si>
    <t>NIM             :</t>
  </si>
  <si>
    <t>Berat Badan   :</t>
  </si>
  <si>
    <t>Kelompok   :</t>
  </si>
  <si>
    <t>Target ADG                 :</t>
  </si>
  <si>
    <t>Asisten        :</t>
  </si>
  <si>
    <t>Penentuan Kebutuhan Nutrien Ternak Ruminansia</t>
  </si>
  <si>
    <t>Kebutuhan Nutrien Ternak</t>
  </si>
  <si>
    <t>Berat Badan (Kg)</t>
  </si>
  <si>
    <t>ADG (kg)</t>
  </si>
  <si>
    <t>BK</t>
  </si>
  <si>
    <t>Energi</t>
  </si>
  <si>
    <t>PK total (kg)</t>
  </si>
  <si>
    <t>Ca (kg)</t>
  </si>
  <si>
    <t>P (kg)</t>
  </si>
  <si>
    <t>Kg</t>
  </si>
  <si>
    <t>ME (Mcal)</t>
  </si>
  <si>
    <t>TDN (kg)</t>
  </si>
  <si>
    <t>Laboratorium Ilmu Makanan Ternak - Departemen Nutrisi Makanan Ternak - Fakultas Peternakan Universitas Gadjah Mada</t>
  </si>
  <si>
    <t>Tabel 1. Bahan Pakan dan Kandungan Nutrien</t>
  </si>
  <si>
    <t>Bahan Pakan</t>
  </si>
  <si>
    <t>Harga</t>
  </si>
  <si>
    <t>BK (%)</t>
  </si>
  <si>
    <t>ME (Mcal/kg)</t>
  </si>
  <si>
    <t>TDN (%)</t>
  </si>
  <si>
    <t>PK (%)</t>
  </si>
  <si>
    <t>Ca (%)</t>
  </si>
  <si>
    <t>P (%)</t>
  </si>
  <si>
    <t>Batasan  (%)</t>
  </si>
  <si>
    <t>Sumber Hijauan</t>
  </si>
  <si>
    <t>Hijauan 1</t>
  </si>
  <si>
    <t>Hijauan 2</t>
  </si>
  <si>
    <t>Sumber Konsentrat</t>
  </si>
  <si>
    <t>BP-1</t>
  </si>
  <si>
    <t>BP-2</t>
  </si>
  <si>
    <t>BP-3</t>
  </si>
  <si>
    <t>BP-4</t>
  </si>
  <si>
    <t>Tabel 2. Proporsi Ransum</t>
  </si>
  <si>
    <t>Komposisi Pakan</t>
  </si>
  <si>
    <t>Proporsi Hijauan</t>
  </si>
  <si>
    <t>Hijauan (%)</t>
  </si>
  <si>
    <t>Hijauan 1 (%)</t>
  </si>
  <si>
    <t>Konsenstrat (%)</t>
  </si>
  <si>
    <t>Hijauan 2 (%)</t>
  </si>
  <si>
    <t>Tabel 3. Kebutuhan Nutrien Ternak</t>
  </si>
  <si>
    <t>Parameter</t>
  </si>
  <si>
    <t>Nutrien per Animal</t>
  </si>
  <si>
    <t>Energy</t>
  </si>
  <si>
    <t>PK</t>
  </si>
  <si>
    <t>Ca</t>
  </si>
  <si>
    <t>P</t>
  </si>
  <si>
    <t>(kg)</t>
  </si>
  <si>
    <t>Kebutuhan</t>
  </si>
  <si>
    <t>Nutrien dalam Hijauan</t>
  </si>
  <si>
    <t>Kekurangan Nutrien</t>
  </si>
  <si>
    <t>Tabel 4. Konsentrasi Nutrien Konsentrat</t>
  </si>
  <si>
    <t>(%)</t>
  </si>
  <si>
    <t>Konsentrat</t>
  </si>
  <si>
    <t>Tabel 5. Formulasi Ransum untuk Konsentrat</t>
  </si>
  <si>
    <t>Proporsi</t>
  </si>
  <si>
    <t>Input</t>
  </si>
  <si>
    <t>Batasan</t>
  </si>
  <si>
    <t>Total Kandungan Nutrien</t>
  </si>
  <si>
    <t>Nutrien untuk Konsentrat</t>
  </si>
  <si>
    <t>Keterangan</t>
  </si>
  <si>
    <t>Tabel 6. Proporsi dan Harga Ransum</t>
  </si>
  <si>
    <t>BK (kg)</t>
  </si>
  <si>
    <t>As Fed (kg)</t>
  </si>
  <si>
    <t>Total Kebutuhan Ternak/hari</t>
  </si>
  <si>
    <t>Pakan Hijauan</t>
  </si>
  <si>
    <t>Jenis Pakan</t>
  </si>
  <si>
    <t>Total As Fed</t>
  </si>
  <si>
    <t>Harga Pakan</t>
  </si>
  <si>
    <t>Hijauan</t>
  </si>
  <si>
    <t>Total</t>
  </si>
  <si>
    <t>Pakan Konsentrat</t>
  </si>
  <si>
    <t>Harga Pakan/kg</t>
  </si>
  <si>
    <t>PRAKTIKUM NUTRISI PAKAN TERNAK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</si>
</sst>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_-&quot;Rp&quot;* #,##0_-;\-&quot;Rp&quot;* #,##0_-;_-&quot;Rp&quot;* &quot;-&quot;_-;_-@"/>
    <numFmt numFmtId="166" formatCode="_-* #,##0.00_-;\-* #,##0.00_-;_-* &quot;-&quot;_-;_-@"/>
    <numFmt numFmtId="167" formatCode="_-&quot;Rp&quot;* #,##0.0_-;\-&quot;Rp&quot;* #,##0.0_-;_-&quot;Rp&quot;* &quot;-&quot;_-;_-@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2" fontId="5" fillId="4" borderId="12" xfId="0" applyNumberFormat="1" applyFont="1" applyFill="1" applyBorder="1" applyAlignment="1">
      <alignment horizontal="center" vertical="center"/>
    </xf>
    <xf numFmtId="164" fontId="5" fillId="4" borderId="12" xfId="0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left"/>
    </xf>
    <xf numFmtId="165" fontId="6" fillId="0" borderId="12" xfId="0" applyNumberFormat="1" applyFont="1" applyBorder="1" applyAlignment="1">
      <alignment horizontal="center"/>
    </xf>
    <xf numFmtId="166" fontId="6" fillId="0" borderId="11" xfId="0" applyNumberFormat="1" applyFont="1" applyBorder="1" applyAlignment="1">
      <alignment horizontal="left" vertical="top"/>
    </xf>
    <xf numFmtId="166" fontId="6" fillId="0" borderId="11" xfId="0" applyNumberFormat="1" applyFont="1" applyBorder="1" applyAlignment="1">
      <alignment horizontal="center"/>
    </xf>
    <xf numFmtId="166" fontId="6" fillId="0" borderId="11" xfId="0" applyNumberFormat="1" applyFont="1" applyBorder="1" applyAlignment="1">
      <alignment horizontal="left"/>
    </xf>
    <xf numFmtId="164" fontId="6" fillId="0" borderId="11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165" fontId="6" fillId="0" borderId="10" xfId="0" applyNumberFormat="1" applyFont="1" applyBorder="1" applyAlignment="1">
      <alignment horizontal="center"/>
    </xf>
    <xf numFmtId="166" fontId="6" fillId="0" borderId="16" xfId="0" applyNumberFormat="1" applyFont="1" applyBorder="1" applyAlignment="1">
      <alignment horizontal="left" vertical="top"/>
    </xf>
    <xf numFmtId="166" fontId="6" fillId="0" borderId="16" xfId="0" applyNumberFormat="1" applyFont="1" applyBorder="1" applyAlignment="1">
      <alignment horizontal="left"/>
    </xf>
    <xf numFmtId="164" fontId="6" fillId="0" borderId="16" xfId="0" applyNumberFormat="1" applyFont="1" applyBorder="1" applyAlignment="1">
      <alignment horizont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6" fillId="0" borderId="11" xfId="0" applyFont="1" applyBorder="1" applyAlignment="1">
      <alignment horizontal="center"/>
    </xf>
    <xf numFmtId="1" fontId="6" fillId="0" borderId="11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" fontId="6" fillId="0" borderId="16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165" fontId="6" fillId="0" borderId="9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7" fillId="0" borderId="0" xfId="0" applyFont="1"/>
    <xf numFmtId="0" fontId="5" fillId="3" borderId="12" xfId="0" applyFont="1" applyFill="1" applyBorder="1"/>
    <xf numFmtId="0" fontId="5" fillId="0" borderId="12" xfId="0" applyFont="1" applyBorder="1" applyAlignment="1">
      <alignment horizontal="center"/>
    </xf>
    <xf numFmtId="0" fontId="3" fillId="3" borderId="12" xfId="0" applyFont="1" applyFill="1" applyBorder="1" applyAlignment="1">
      <alignment horizontal="center" vertical="center"/>
    </xf>
    <xf numFmtId="0" fontId="1" fillId="0" borderId="12" xfId="0" applyFont="1" applyBorder="1"/>
    <xf numFmtId="164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right"/>
    </xf>
    <xf numFmtId="0" fontId="3" fillId="2" borderId="12" xfId="0" applyFont="1" applyFill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12" xfId="0" applyFont="1" applyBorder="1" applyAlignment="1">
      <alignment horizontal="left" vertical="center"/>
    </xf>
    <xf numFmtId="1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2" borderId="12" xfId="0" applyFont="1" applyFill="1" applyBorder="1"/>
    <xf numFmtId="0" fontId="3" fillId="5" borderId="12" xfId="0" applyFont="1" applyFill="1" applyBorder="1"/>
    <xf numFmtId="0" fontId="3" fillId="5" borderId="14" xfId="0" applyFont="1" applyFill="1" applyBorder="1"/>
    <xf numFmtId="0" fontId="3" fillId="5" borderId="15" xfId="0" applyFont="1" applyFill="1" applyBorder="1"/>
    <xf numFmtId="2" fontId="3" fillId="5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3" borderId="12" xfId="0" applyFont="1" applyFill="1" applyBorder="1" applyAlignment="1">
      <alignment horizontal="center"/>
    </xf>
    <xf numFmtId="164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167" fontId="1" fillId="0" borderId="12" xfId="0" applyNumberFormat="1" applyFont="1" applyBorder="1"/>
    <xf numFmtId="0" fontId="2" fillId="2" borderId="12" xfId="0" applyFont="1" applyFill="1" applyBorder="1"/>
    <xf numFmtId="1" fontId="2" fillId="2" borderId="12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2" fontId="2" fillId="2" borderId="12" xfId="0" applyNumberFormat="1" applyFont="1" applyFill="1" applyBorder="1" applyAlignment="1">
      <alignment horizontal="center"/>
    </xf>
    <xf numFmtId="165" fontId="2" fillId="2" borderId="12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4" fillId="0" borderId="10" xfId="0" applyFont="1" applyBorder="1"/>
    <xf numFmtId="0" fontId="2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2" fillId="0" borderId="4" xfId="0" applyFont="1" applyBorder="1" applyAlignment="1">
      <alignment horizontal="center"/>
    </xf>
    <xf numFmtId="0" fontId="4" fillId="0" borderId="4" xfId="0" applyFont="1" applyBorder="1"/>
    <xf numFmtId="0" fontId="2" fillId="3" borderId="5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2" fillId="3" borderId="6" xfId="0" applyFont="1" applyFill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4" fillId="0" borderId="11" xfId="0" applyFont="1" applyBorder="1"/>
    <xf numFmtId="0" fontId="2" fillId="0" borderId="0" xfId="0" applyFont="1" applyAlignment="1">
      <alignment horizontal="center"/>
    </xf>
    <xf numFmtId="0" fontId="0" fillId="0" borderId="0" xfId="0"/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/>
    </xf>
    <xf numFmtId="0" fontId="3" fillId="6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wrapText="1"/>
    </xf>
    <xf numFmtId="165" fontId="3" fillId="0" borderId="5" xfId="0" applyNumberFormat="1" applyFont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</cellXfs>
  <cellStyles count="1">
    <cellStyle name="Normal" xfId="0" builtinId="0"/>
  </cellStyles>
  <dxfs count="5">
    <dxf>
      <fill>
        <patternFill patternType="solid">
          <fgColor rgb="FF92D050"/>
          <bgColor rgb="FF92D050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7CAAC"/>
          <bgColor rgb="FFF7CAA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167640</xdr:colOff>
      <xdr:row>0</xdr:row>
      <xdr:rowOff>1</xdr:rowOff>
    </xdr:from>
    <xdr:ext cx="4411980" cy="868680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5082" b="5980"/>
        <a:stretch/>
      </xdr:blipFill>
      <xdr:spPr>
        <a:xfrm>
          <a:off x="167640" y="1"/>
          <a:ext cx="4411980" cy="86868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</xdr:row>
      <xdr:rowOff>0</xdr:rowOff>
    </xdr:from>
    <xdr:ext cx="5543550" cy="66960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50</xdr:row>
      <xdr:rowOff>0</xdr:rowOff>
    </xdr:from>
    <xdr:ext cx="5238750" cy="33718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68580</xdr:colOff>
      <xdr:row>0</xdr:row>
      <xdr:rowOff>1</xdr:rowOff>
    </xdr:from>
    <xdr:ext cx="4467225" cy="853440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3299" b="7629"/>
        <a:stretch/>
      </xdr:blipFill>
      <xdr:spPr>
        <a:xfrm>
          <a:off x="68580" y="1"/>
          <a:ext cx="4467225" cy="85344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CC2E5"/>
  </sheetPr>
  <dimension ref="B1:T1000"/>
  <sheetViews>
    <sheetView showGridLines="0" workbookViewId="0">
      <selection activeCell="H3" sqref="H3"/>
    </sheetView>
  </sheetViews>
  <sheetFormatPr defaultColWidth="14.44140625" defaultRowHeight="15" customHeight="1" x14ac:dyDescent="0.3"/>
  <cols>
    <col min="1" max="1" width="2.6640625" customWidth="1"/>
    <col min="2" max="2" width="14.33203125" customWidth="1"/>
    <col min="3" max="3" width="14" customWidth="1"/>
    <col min="4" max="4" width="13" customWidth="1"/>
    <col min="5" max="5" width="13.44140625" customWidth="1"/>
    <col min="6" max="6" width="12.44140625" customWidth="1"/>
    <col min="7" max="7" width="13.109375" customWidth="1"/>
    <col min="8" max="9" width="12.44140625" customWidth="1"/>
    <col min="11" max="11" width="13.33203125" customWidth="1"/>
    <col min="12" max="12" width="10.6640625" customWidth="1"/>
    <col min="13" max="13" width="15.44140625" customWidth="1"/>
    <col min="14" max="14" width="12.109375" customWidth="1"/>
    <col min="15" max="15" width="10.6640625" customWidth="1"/>
    <col min="16" max="16" width="10.109375" customWidth="1"/>
    <col min="17" max="17" width="14.6640625" customWidth="1"/>
    <col min="18" max="18" width="14.109375" customWidth="1"/>
    <col min="19" max="26" width="8.6640625" customWidth="1"/>
  </cols>
  <sheetData>
    <row r="1" spans="2:20" ht="14.25" customHeight="1" x14ac:dyDescent="0.3"/>
    <row r="2" spans="2:20" ht="14.25" customHeight="1" x14ac:dyDescent="0.3"/>
    <row r="3" spans="2:20" ht="14.25" customHeight="1" x14ac:dyDescent="0.3"/>
    <row r="4" spans="2:20" ht="14.25" customHeight="1" x14ac:dyDescent="0.3">
      <c r="J4" s="1"/>
    </row>
    <row r="5" spans="2:20" ht="14.25" customHeight="1" x14ac:dyDescent="0.3"/>
    <row r="6" spans="2:20" ht="14.25" customHeight="1" x14ac:dyDescent="0.3">
      <c r="B6" s="2" t="s">
        <v>81</v>
      </c>
    </row>
    <row r="7" spans="2:20" ht="14.25" customHeight="1" x14ac:dyDescent="0.3">
      <c r="B7" s="3" t="s">
        <v>0</v>
      </c>
      <c r="C7" s="3" t="s">
        <v>1</v>
      </c>
      <c r="F7" s="4" t="s">
        <v>2</v>
      </c>
    </row>
    <row r="8" spans="2:20" ht="14.25" customHeight="1" x14ac:dyDescent="0.3">
      <c r="B8" s="5" t="s">
        <v>3</v>
      </c>
      <c r="F8" s="3" t="s">
        <v>4</v>
      </c>
    </row>
    <row r="9" spans="2:20" ht="14.25" customHeight="1" x14ac:dyDescent="0.3">
      <c r="B9" s="3" t="s">
        <v>5</v>
      </c>
      <c r="F9" s="3" t="s">
        <v>6</v>
      </c>
    </row>
    <row r="10" spans="2:20" ht="14.25" customHeight="1" x14ac:dyDescent="0.3">
      <c r="B10" s="3" t="s">
        <v>7</v>
      </c>
      <c r="F10" s="3" t="s">
        <v>8</v>
      </c>
    </row>
    <row r="11" spans="2:20" ht="14.25" customHeight="1" x14ac:dyDescent="0.3">
      <c r="B11" s="3" t="s">
        <v>9</v>
      </c>
    </row>
    <row r="12" spans="2:20" ht="14.25" customHeight="1" x14ac:dyDescent="0.3">
      <c r="B12" s="2"/>
    </row>
    <row r="13" spans="2:20" ht="14.25" customHeight="1" x14ac:dyDescent="0.3">
      <c r="B13" s="72" t="s">
        <v>10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4"/>
      <c r="Q13" s="2"/>
      <c r="R13" s="2"/>
      <c r="S13" s="2"/>
      <c r="T13" s="2"/>
    </row>
    <row r="14" spans="2:20" ht="14.25" customHeight="1" x14ac:dyDescent="0.3"/>
    <row r="15" spans="2:20" ht="14.25" customHeight="1" x14ac:dyDescent="0.3"/>
    <row r="16" spans="2:20" ht="14.25" customHeight="1" x14ac:dyDescent="0.3">
      <c r="I16" s="2"/>
      <c r="J16" s="2"/>
      <c r="K16" s="2"/>
      <c r="L16" s="2"/>
      <c r="M16" s="2"/>
      <c r="N16" s="2"/>
      <c r="O16" s="2"/>
      <c r="P16" s="2"/>
      <c r="Q16" s="2"/>
    </row>
    <row r="17" spans="9:18" ht="30.75" customHeight="1" x14ac:dyDescent="0.3">
      <c r="I17" s="2"/>
      <c r="J17" s="2"/>
      <c r="K17" s="2"/>
      <c r="L17" s="2"/>
      <c r="M17" s="2"/>
      <c r="N17" s="2"/>
      <c r="O17" s="2"/>
      <c r="P17" s="2"/>
      <c r="Q17" s="3"/>
    </row>
    <row r="18" spans="9:18" ht="15" customHeight="1" x14ac:dyDescent="0.3">
      <c r="I18" s="2"/>
      <c r="J18" s="2"/>
      <c r="K18" s="2"/>
      <c r="L18" s="2"/>
      <c r="M18" s="2"/>
      <c r="N18" s="2"/>
      <c r="O18" s="2"/>
      <c r="P18" s="2"/>
    </row>
    <row r="19" spans="9:18" ht="14.25" customHeight="1" x14ac:dyDescent="0.3">
      <c r="I19" s="2"/>
      <c r="J19" s="2"/>
      <c r="K19" s="2"/>
      <c r="L19" s="2"/>
      <c r="M19" s="2"/>
      <c r="N19" s="2"/>
      <c r="O19" s="2"/>
      <c r="P19" s="2"/>
    </row>
    <row r="20" spans="9:18" ht="14.25" customHeight="1" x14ac:dyDescent="0.3">
      <c r="I20" s="2"/>
      <c r="J20" s="2"/>
      <c r="K20" s="2"/>
      <c r="L20" s="2"/>
      <c r="M20" s="2"/>
      <c r="N20" s="2"/>
      <c r="O20" s="2"/>
      <c r="P20" s="2"/>
    </row>
    <row r="21" spans="9:18" ht="14.25" customHeight="1" x14ac:dyDescent="0.3">
      <c r="I21" s="2"/>
      <c r="J21" s="2"/>
      <c r="K21" s="2"/>
      <c r="L21" s="2"/>
      <c r="M21" s="2"/>
      <c r="N21" s="2"/>
      <c r="O21" s="2"/>
      <c r="P21" s="2"/>
    </row>
    <row r="22" spans="9:18" ht="14.25" customHeight="1" x14ac:dyDescent="0.3">
      <c r="I22" s="2"/>
      <c r="J22" s="2"/>
      <c r="K22" s="2"/>
      <c r="L22" s="2"/>
      <c r="M22" s="2"/>
      <c r="N22" s="2"/>
      <c r="O22" s="2"/>
      <c r="P22" s="2"/>
    </row>
    <row r="23" spans="9:18" ht="14.25" customHeight="1" x14ac:dyDescent="0.3"/>
    <row r="24" spans="9:18" ht="14.25" customHeight="1" x14ac:dyDescent="0.3">
      <c r="I24" s="75" t="s">
        <v>11</v>
      </c>
      <c r="J24" s="76"/>
      <c r="K24" s="76"/>
      <c r="L24" s="76"/>
      <c r="M24" s="76"/>
      <c r="N24" s="76"/>
      <c r="O24" s="76"/>
      <c r="P24" s="76"/>
    </row>
    <row r="25" spans="9:18" ht="15" customHeight="1" x14ac:dyDescent="0.3">
      <c r="I25" s="77" t="s">
        <v>12</v>
      </c>
      <c r="J25" s="70" t="s">
        <v>13</v>
      </c>
      <c r="K25" s="70" t="s">
        <v>14</v>
      </c>
      <c r="L25" s="79" t="s">
        <v>11</v>
      </c>
      <c r="M25" s="80"/>
      <c r="N25" s="80"/>
      <c r="O25" s="80"/>
      <c r="P25" s="81"/>
      <c r="R25" s="3"/>
    </row>
    <row r="26" spans="9:18" ht="14.25" customHeight="1" x14ac:dyDescent="0.3">
      <c r="I26" s="78"/>
      <c r="J26" s="78"/>
      <c r="K26" s="71"/>
      <c r="L26" s="79" t="s">
        <v>15</v>
      </c>
      <c r="M26" s="82"/>
      <c r="N26" s="70" t="s">
        <v>16</v>
      </c>
      <c r="O26" s="70" t="s">
        <v>17</v>
      </c>
      <c r="P26" s="70" t="s">
        <v>18</v>
      </c>
      <c r="Q26" s="6"/>
      <c r="R26" s="6"/>
    </row>
    <row r="27" spans="9:18" ht="14.25" customHeight="1" x14ac:dyDescent="0.3">
      <c r="I27" s="71"/>
      <c r="J27" s="71"/>
      <c r="K27" s="7" t="s">
        <v>19</v>
      </c>
      <c r="L27" s="7" t="s">
        <v>20</v>
      </c>
      <c r="M27" s="7" t="s">
        <v>21</v>
      </c>
      <c r="N27" s="71"/>
      <c r="O27" s="71"/>
      <c r="P27" s="71"/>
      <c r="Q27" s="6"/>
      <c r="R27" s="6"/>
    </row>
    <row r="28" spans="9:18" ht="14.25" customHeight="1" x14ac:dyDescent="0.3">
      <c r="I28" s="8">
        <f t="array" ref="I28:M28">I21:M21</f>
        <v>0</v>
      </c>
      <c r="J28" s="8">
        <v>0</v>
      </c>
      <c r="K28" s="9">
        <v>0</v>
      </c>
      <c r="L28" s="10">
        <v>0</v>
      </c>
      <c r="M28" s="9">
        <v>0</v>
      </c>
      <c r="N28" s="10"/>
      <c r="O28" s="10"/>
      <c r="P28" s="10"/>
      <c r="Q28" s="11"/>
      <c r="R28" s="11"/>
    </row>
    <row r="29" spans="9:18" ht="14.25" customHeight="1" x14ac:dyDescent="0.3"/>
    <row r="30" spans="9:18" ht="14.25" customHeight="1" x14ac:dyDescent="0.3"/>
    <row r="31" spans="9:18" ht="14.25" customHeight="1" x14ac:dyDescent="0.3"/>
    <row r="32" spans="9:18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spans="2:2" ht="14.25" customHeight="1" x14ac:dyDescent="0.3"/>
    <row r="66" spans="2:2" ht="14.25" customHeight="1" x14ac:dyDescent="0.3"/>
    <row r="67" spans="2:2" ht="14.25" customHeight="1" x14ac:dyDescent="0.3"/>
    <row r="68" spans="2:2" ht="14.25" customHeight="1" x14ac:dyDescent="0.3"/>
    <row r="69" spans="2:2" ht="14.25" customHeight="1" x14ac:dyDescent="0.3"/>
    <row r="70" spans="2:2" ht="14.25" customHeight="1" x14ac:dyDescent="0.3"/>
    <row r="71" spans="2:2" ht="14.25" customHeight="1" x14ac:dyDescent="0.3">
      <c r="B71" s="3" t="s">
        <v>22</v>
      </c>
    </row>
    <row r="72" spans="2:2" ht="14.25" customHeight="1" x14ac:dyDescent="0.3"/>
    <row r="73" spans="2:2" ht="14.25" customHeight="1" x14ac:dyDescent="0.3"/>
    <row r="74" spans="2:2" ht="14.25" customHeight="1" x14ac:dyDescent="0.3"/>
    <row r="75" spans="2:2" ht="14.25" customHeight="1" x14ac:dyDescent="0.3"/>
    <row r="76" spans="2:2" ht="14.25" customHeight="1" x14ac:dyDescent="0.3"/>
    <row r="77" spans="2:2" ht="14.25" customHeight="1" x14ac:dyDescent="0.3"/>
    <row r="78" spans="2:2" ht="14.25" customHeight="1" x14ac:dyDescent="0.3"/>
    <row r="79" spans="2:2" ht="14.25" customHeight="1" x14ac:dyDescent="0.3"/>
    <row r="80" spans="2:2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0">
    <mergeCell ref="N26:N27"/>
    <mergeCell ref="O26:O27"/>
    <mergeCell ref="B13:P13"/>
    <mergeCell ref="I24:P24"/>
    <mergeCell ref="I25:I27"/>
    <mergeCell ref="J25:J27"/>
    <mergeCell ref="K25:K26"/>
    <mergeCell ref="L25:P25"/>
    <mergeCell ref="L26:M26"/>
    <mergeCell ref="P26:P27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5E0B3"/>
  </sheetPr>
  <dimension ref="A1:Z1000"/>
  <sheetViews>
    <sheetView showGridLines="0" tabSelected="1" workbookViewId="0">
      <selection activeCell="F2" sqref="F2"/>
    </sheetView>
  </sheetViews>
  <sheetFormatPr defaultColWidth="14.44140625" defaultRowHeight="15" customHeight="1" x14ac:dyDescent="0.3"/>
  <cols>
    <col min="1" max="1" width="2.6640625" customWidth="1"/>
    <col min="2" max="2" width="24.109375" customWidth="1"/>
    <col min="3" max="3" width="12.33203125" customWidth="1"/>
    <col min="4" max="4" width="15.33203125" customWidth="1"/>
    <col min="5" max="5" width="14.5546875" customWidth="1"/>
    <col min="6" max="6" width="14.33203125" customWidth="1"/>
    <col min="7" max="7" width="15.109375" customWidth="1"/>
    <col min="8" max="8" width="12.88671875" customWidth="1"/>
    <col min="9" max="11" width="12.44140625" customWidth="1"/>
    <col min="13" max="26" width="8.6640625" customWidth="1"/>
  </cols>
  <sheetData>
    <row r="1" spans="1:26" ht="14.25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3">
      <c r="A6" s="3"/>
      <c r="B6" s="2" t="s">
        <v>81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3">
      <c r="A7" s="3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3">
      <c r="A8" s="3"/>
      <c r="B8" s="2" t="s">
        <v>23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.75" customHeight="1" x14ac:dyDescent="0.3">
      <c r="A9" s="3"/>
      <c r="B9" s="7" t="s">
        <v>24</v>
      </c>
      <c r="C9" s="7" t="s">
        <v>25</v>
      </c>
      <c r="D9" s="7" t="s">
        <v>26</v>
      </c>
      <c r="E9" s="7" t="s">
        <v>27</v>
      </c>
      <c r="F9" s="7" t="s">
        <v>28</v>
      </c>
      <c r="G9" s="7" t="s">
        <v>29</v>
      </c>
      <c r="H9" s="7" t="s">
        <v>30</v>
      </c>
      <c r="I9" s="7" t="s">
        <v>31</v>
      </c>
      <c r="J9" s="12" t="s">
        <v>32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3">
      <c r="A10" s="3"/>
      <c r="B10" s="13" t="s">
        <v>33</v>
      </c>
      <c r="C10" s="14"/>
      <c r="D10" s="14"/>
      <c r="E10" s="14"/>
      <c r="F10" s="14"/>
      <c r="G10" s="14"/>
      <c r="H10" s="14"/>
      <c r="I10" s="14"/>
      <c r="J10" s="15"/>
      <c r="K10" s="1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3">
      <c r="A11" s="3"/>
      <c r="B11" s="17" t="s">
        <v>34</v>
      </c>
      <c r="C11" s="18"/>
      <c r="D11" s="19"/>
      <c r="E11" s="20"/>
      <c r="F11" s="21"/>
      <c r="G11" s="21"/>
      <c r="H11" s="21"/>
      <c r="I11" s="21"/>
      <c r="J11" s="22"/>
      <c r="K11" s="16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3">
      <c r="A12" s="3"/>
      <c r="B12" s="23" t="s">
        <v>35</v>
      </c>
      <c r="C12" s="24"/>
      <c r="D12" s="25"/>
      <c r="E12" s="26"/>
      <c r="F12" s="26"/>
      <c r="G12" s="26"/>
      <c r="H12" s="26"/>
      <c r="I12" s="26"/>
      <c r="J12" s="27"/>
      <c r="K12" s="16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" customHeight="1" x14ac:dyDescent="0.3">
      <c r="A13" s="3"/>
      <c r="B13" s="28" t="s">
        <v>36</v>
      </c>
      <c r="C13" s="29"/>
      <c r="D13" s="29"/>
      <c r="E13" s="29"/>
      <c r="F13" s="29"/>
      <c r="G13" s="29"/>
      <c r="H13" s="29"/>
      <c r="I13" s="29"/>
      <c r="J13" s="30"/>
      <c r="K13" s="1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3">
      <c r="A14" s="3"/>
      <c r="B14" s="17" t="s">
        <v>37</v>
      </c>
      <c r="C14" s="18"/>
      <c r="D14" s="31"/>
      <c r="E14" s="31"/>
      <c r="F14" s="31"/>
      <c r="G14" s="31"/>
      <c r="H14" s="31"/>
      <c r="I14" s="31"/>
      <c r="J14" s="32"/>
      <c r="K14" s="16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3">
      <c r="A15" s="3"/>
      <c r="B15" s="17" t="s">
        <v>38</v>
      </c>
      <c r="C15" s="24"/>
      <c r="D15" s="33"/>
      <c r="E15" s="33"/>
      <c r="F15" s="33"/>
      <c r="G15" s="33"/>
      <c r="H15" s="33"/>
      <c r="I15" s="33"/>
      <c r="J15" s="34"/>
      <c r="K15" s="16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3">
      <c r="A16" s="3"/>
      <c r="B16" s="35" t="s">
        <v>39</v>
      </c>
      <c r="C16" s="36"/>
      <c r="D16" s="37"/>
      <c r="E16" s="37"/>
      <c r="F16" s="37"/>
      <c r="G16" s="37"/>
      <c r="H16" s="37"/>
      <c r="I16" s="37"/>
      <c r="J16" s="34"/>
      <c r="K16" s="16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3">
      <c r="A17" s="3"/>
      <c r="B17" s="17" t="s">
        <v>40</v>
      </c>
      <c r="C17" s="18"/>
      <c r="D17" s="31"/>
      <c r="E17" s="31"/>
      <c r="F17" s="31"/>
      <c r="G17" s="31"/>
      <c r="H17" s="31"/>
      <c r="I17" s="31"/>
      <c r="J17" s="34"/>
      <c r="K17" s="16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 x14ac:dyDescent="0.3">
      <c r="A18" s="3"/>
      <c r="B18" s="38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3">
      <c r="A19" s="3"/>
      <c r="B19" s="83" t="s">
        <v>41</v>
      </c>
      <c r="C19" s="84"/>
      <c r="D19" s="84"/>
      <c r="E19" s="84"/>
      <c r="F19" s="84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3">
      <c r="A20" s="3"/>
      <c r="B20" s="2" t="s">
        <v>42</v>
      </c>
      <c r="C20" s="3"/>
      <c r="D20" s="3"/>
      <c r="E20" s="2" t="s">
        <v>43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3">
      <c r="A21" s="3"/>
      <c r="B21" s="39" t="s">
        <v>44</v>
      </c>
      <c r="C21" s="40"/>
      <c r="D21" s="3"/>
      <c r="E21" s="39" t="s">
        <v>45</v>
      </c>
      <c r="F21" s="40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3">
      <c r="A22" s="3"/>
      <c r="B22" s="39" t="s">
        <v>46</v>
      </c>
      <c r="C22" s="40"/>
      <c r="D22" s="3"/>
      <c r="E22" s="39" t="s">
        <v>47</v>
      </c>
      <c r="F22" s="40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3">
      <c r="A24" s="3"/>
      <c r="B24" s="75" t="s">
        <v>48</v>
      </c>
      <c r="C24" s="76"/>
      <c r="D24" s="76"/>
      <c r="E24" s="76"/>
      <c r="F24" s="76"/>
      <c r="G24" s="76"/>
      <c r="H24" s="7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3">
      <c r="A25" s="3"/>
      <c r="B25" s="85" t="s">
        <v>49</v>
      </c>
      <c r="C25" s="85" t="s">
        <v>14</v>
      </c>
      <c r="D25" s="86" t="s">
        <v>50</v>
      </c>
      <c r="E25" s="80"/>
      <c r="F25" s="80"/>
      <c r="G25" s="80"/>
      <c r="H25" s="82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3">
      <c r="A26" s="3"/>
      <c r="B26" s="78"/>
      <c r="C26" s="71"/>
      <c r="D26" s="86" t="s">
        <v>51</v>
      </c>
      <c r="E26" s="82"/>
      <c r="F26" s="41" t="s">
        <v>52</v>
      </c>
      <c r="G26" s="41" t="s">
        <v>53</v>
      </c>
      <c r="H26" s="41" t="s">
        <v>54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3">
      <c r="A27" s="3"/>
      <c r="B27" s="71"/>
      <c r="C27" s="41" t="s">
        <v>55</v>
      </c>
      <c r="D27" s="7" t="s">
        <v>20</v>
      </c>
      <c r="E27" s="7" t="s">
        <v>21</v>
      </c>
      <c r="F27" s="41" t="s">
        <v>55</v>
      </c>
      <c r="G27" s="41" t="s">
        <v>55</v>
      </c>
      <c r="H27" s="41" t="s">
        <v>55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" customHeight="1" x14ac:dyDescent="0.3">
      <c r="A28" s="3"/>
      <c r="B28" s="42" t="s">
        <v>56</v>
      </c>
      <c r="C28" s="43"/>
      <c r="D28" s="43"/>
      <c r="E28" s="43"/>
      <c r="F28" s="43"/>
      <c r="G28" s="43"/>
      <c r="H28" s="4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3">
      <c r="A29" s="3"/>
      <c r="B29" s="42" t="s">
        <v>57</v>
      </c>
      <c r="C29" s="43"/>
      <c r="D29" s="87"/>
      <c r="E29" s="80"/>
      <c r="F29" s="80"/>
      <c r="G29" s="80"/>
      <c r="H29" s="82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3">
      <c r="A30" s="3"/>
      <c r="B30" s="44" t="str">
        <f t="array" ref="B30:B31">B11:B12</f>
        <v>Hijauan 1</v>
      </c>
      <c r="C30" s="43"/>
      <c r="D30" s="43"/>
      <c r="E30" s="43"/>
      <c r="F30" s="43"/>
      <c r="G30" s="43"/>
      <c r="H30" s="4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3">
      <c r="A31" s="3"/>
      <c r="B31" s="44" t="str">
        <v>Hijauan 2</v>
      </c>
      <c r="C31" s="43"/>
      <c r="D31" s="43"/>
      <c r="E31" s="43"/>
      <c r="F31" s="43"/>
      <c r="G31" s="43"/>
      <c r="H31" s="4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3">
      <c r="A32" s="3"/>
      <c r="B32" s="45" t="s">
        <v>58</v>
      </c>
      <c r="C32" s="46">
        <f t="array" ref="C32:H32">C28:H28-(C30:H30+C31:H31)</f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3">
      <c r="A34" s="3"/>
      <c r="B34" s="75" t="s">
        <v>59</v>
      </c>
      <c r="C34" s="76"/>
      <c r="D34" s="76"/>
      <c r="E34" s="76"/>
      <c r="F34" s="76"/>
      <c r="G34" s="76"/>
      <c r="H34" s="76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3">
      <c r="A35" s="3"/>
      <c r="B35" s="85" t="s">
        <v>49</v>
      </c>
      <c r="C35" s="85" t="s">
        <v>14</v>
      </c>
      <c r="D35" s="86" t="s">
        <v>50</v>
      </c>
      <c r="E35" s="80"/>
      <c r="F35" s="80"/>
      <c r="G35" s="80"/>
      <c r="H35" s="82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3">
      <c r="A36" s="3"/>
      <c r="B36" s="78"/>
      <c r="C36" s="71"/>
      <c r="D36" s="86" t="s">
        <v>51</v>
      </c>
      <c r="E36" s="82"/>
      <c r="F36" s="41" t="s">
        <v>52</v>
      </c>
      <c r="G36" s="41" t="s">
        <v>53</v>
      </c>
      <c r="H36" s="41" t="s">
        <v>54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3">
      <c r="A37" s="3"/>
      <c r="B37" s="71"/>
      <c r="C37" s="41" t="s">
        <v>55</v>
      </c>
      <c r="D37" s="7" t="s">
        <v>27</v>
      </c>
      <c r="E37" s="7" t="s">
        <v>28</v>
      </c>
      <c r="F37" s="41" t="s">
        <v>60</v>
      </c>
      <c r="G37" s="41" t="s">
        <v>60</v>
      </c>
      <c r="H37" s="41" t="s">
        <v>60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3">
      <c r="A38" s="3"/>
      <c r="B38" s="42" t="s">
        <v>61</v>
      </c>
      <c r="C38" s="47"/>
      <c r="D38" s="47"/>
      <c r="E38" s="47"/>
      <c r="F38" s="47"/>
      <c r="G38" s="47"/>
      <c r="H38" s="47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3">
      <c r="A39" s="3"/>
      <c r="B39" s="3"/>
      <c r="C39" s="48"/>
      <c r="D39" s="48"/>
      <c r="E39" s="48"/>
      <c r="F39" s="48"/>
      <c r="G39" s="48"/>
      <c r="H39" s="4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3">
      <c r="A40" s="3"/>
      <c r="B40" s="75" t="s">
        <v>62</v>
      </c>
      <c r="C40" s="76"/>
      <c r="D40" s="76"/>
      <c r="E40" s="76"/>
      <c r="F40" s="76"/>
      <c r="G40" s="76"/>
      <c r="H40" s="76"/>
      <c r="I40" s="76"/>
      <c r="J40" s="76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0.25" customHeight="1" x14ac:dyDescent="0.3">
      <c r="A41" s="3"/>
      <c r="B41" s="70" t="s">
        <v>24</v>
      </c>
      <c r="C41" s="79" t="s">
        <v>63</v>
      </c>
      <c r="D41" s="82"/>
      <c r="E41" s="70" t="s">
        <v>27</v>
      </c>
      <c r="F41" s="70" t="s">
        <v>28</v>
      </c>
      <c r="G41" s="70" t="s">
        <v>29</v>
      </c>
      <c r="H41" s="70" t="s">
        <v>30</v>
      </c>
      <c r="I41" s="70" t="s">
        <v>31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0.25" customHeight="1" x14ac:dyDescent="0.3">
      <c r="A42" s="3"/>
      <c r="B42" s="71"/>
      <c r="C42" s="7" t="s">
        <v>64</v>
      </c>
      <c r="D42" s="7" t="s">
        <v>65</v>
      </c>
      <c r="E42" s="71"/>
      <c r="F42" s="71"/>
      <c r="G42" s="71"/>
      <c r="H42" s="71"/>
      <c r="I42" s="71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3">
      <c r="A43" s="3"/>
      <c r="B43" s="49"/>
      <c r="C43" s="50"/>
      <c r="D43" s="51"/>
      <c r="E43" s="51"/>
      <c r="F43" s="51"/>
      <c r="G43" s="51"/>
      <c r="H43" s="51"/>
      <c r="I43" s="51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3">
      <c r="A44" s="3"/>
      <c r="B44" s="49"/>
      <c r="C44" s="50"/>
      <c r="D44" s="51"/>
      <c r="E44" s="51"/>
      <c r="F44" s="51"/>
      <c r="G44" s="51"/>
      <c r="H44" s="51"/>
      <c r="I44" s="51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3">
      <c r="A45" s="3"/>
      <c r="B45" s="49"/>
      <c r="C45" s="50"/>
      <c r="D45" s="51"/>
      <c r="E45" s="51"/>
      <c r="F45" s="51"/>
      <c r="G45" s="51"/>
      <c r="H45" s="51"/>
      <c r="I45" s="51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3">
      <c r="A46" s="3"/>
      <c r="B46" s="49"/>
      <c r="C46" s="50"/>
      <c r="D46" s="51"/>
      <c r="E46" s="51"/>
      <c r="F46" s="51"/>
      <c r="G46" s="51"/>
      <c r="H46" s="51"/>
      <c r="I46" s="51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3">
      <c r="A47" s="3"/>
      <c r="B47" s="52" t="s">
        <v>66</v>
      </c>
      <c r="C47" s="91">
        <f>SUM(C43:C46)</f>
        <v>0</v>
      </c>
      <c r="D47" s="82"/>
      <c r="E47" s="45">
        <f t="shared" ref="E47:I47" si="0">SUM(E43:E46)</f>
        <v>0</v>
      </c>
      <c r="F47" s="45">
        <f t="shared" si="0"/>
        <v>0</v>
      </c>
      <c r="G47" s="45">
        <f t="shared" si="0"/>
        <v>0</v>
      </c>
      <c r="H47" s="45">
        <f t="shared" si="0"/>
        <v>0</v>
      </c>
      <c r="I47" s="45">
        <f t="shared" si="0"/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3">
      <c r="A48" s="3"/>
      <c r="B48" s="53" t="s">
        <v>67</v>
      </c>
      <c r="C48" s="54"/>
      <c r="D48" s="55"/>
      <c r="E48" s="56">
        <f t="array" ref="E48:I48">D38:H38</f>
        <v>0</v>
      </c>
      <c r="F48" s="56">
        <v>0</v>
      </c>
      <c r="G48" s="56">
        <v>0</v>
      </c>
      <c r="H48" s="56">
        <v>0</v>
      </c>
      <c r="I48" s="56">
        <v>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3">
      <c r="A49" s="3"/>
      <c r="B49" s="52" t="s">
        <v>68</v>
      </c>
      <c r="C49" s="92" t="str">
        <f t="array" ref="C49">IF(C47=100,"Benar","Salah")</f>
        <v>Salah</v>
      </c>
      <c r="D49" s="82"/>
      <c r="E49" s="45" t="str">
        <f t="shared" ref="E49:I49" si="1">IF(E47&gt;=E48,"Cukup","Kurang")</f>
        <v>Cukup</v>
      </c>
      <c r="F49" s="45" t="str">
        <f t="shared" si="1"/>
        <v>Cukup</v>
      </c>
      <c r="G49" s="45" t="str">
        <f t="shared" si="1"/>
        <v>Cukup</v>
      </c>
      <c r="H49" s="45" t="str">
        <f t="shared" si="1"/>
        <v>Cukup</v>
      </c>
      <c r="I49" s="45" t="str">
        <f t="shared" si="1"/>
        <v>Cukup</v>
      </c>
      <c r="J49" s="57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3">
      <c r="A51" s="3"/>
      <c r="B51" s="75" t="s">
        <v>69</v>
      </c>
      <c r="C51" s="76"/>
      <c r="D51" s="76"/>
      <c r="E51" s="76"/>
      <c r="F51" s="76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0.25" customHeight="1" x14ac:dyDescent="0.3">
      <c r="A52" s="3"/>
      <c r="B52" s="7" t="s">
        <v>24</v>
      </c>
      <c r="C52" s="7" t="s">
        <v>63</v>
      </c>
      <c r="D52" s="7" t="s">
        <v>70</v>
      </c>
      <c r="E52" s="7" t="s">
        <v>71</v>
      </c>
      <c r="F52" s="7" t="s">
        <v>25</v>
      </c>
      <c r="G52" s="3"/>
      <c r="H52" s="58" t="s">
        <v>72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3">
      <c r="A53" s="3"/>
      <c r="B53" s="88" t="s">
        <v>73</v>
      </c>
      <c r="C53" s="80"/>
      <c r="D53" s="80"/>
      <c r="E53" s="80"/>
      <c r="F53" s="82"/>
      <c r="G53" s="3"/>
      <c r="H53" s="59" t="s">
        <v>74</v>
      </c>
      <c r="I53" s="59" t="s">
        <v>75</v>
      </c>
      <c r="J53" s="59" t="s">
        <v>76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3">
      <c r="A54" s="3"/>
      <c r="B54" s="49" t="str">
        <f t="array" ref="B54:B55">B11:B12</f>
        <v>Hijauan 1</v>
      </c>
      <c r="C54" s="50">
        <f t="array" ref="C54:C55">F21:F22</f>
        <v>0</v>
      </c>
      <c r="D54" s="60">
        <f t="array" ref="D54:D55">C30:C31</f>
        <v>0</v>
      </c>
      <c r="E54" s="61"/>
      <c r="F54" s="62"/>
      <c r="G54" s="3"/>
      <c r="H54" s="42" t="s">
        <v>77</v>
      </c>
      <c r="I54" s="47"/>
      <c r="J54" s="6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3">
      <c r="A55" s="3"/>
      <c r="B55" s="49" t="str">
        <v>Hijauan 2</v>
      </c>
      <c r="C55" s="50">
        <v>0</v>
      </c>
      <c r="D55" s="60">
        <v>0</v>
      </c>
      <c r="E55" s="61"/>
      <c r="F55" s="62"/>
      <c r="G55" s="3"/>
      <c r="H55" s="42" t="s">
        <v>61</v>
      </c>
      <c r="I55" s="47"/>
      <c r="J55" s="6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3">
      <c r="A56" s="3"/>
      <c r="B56" s="64" t="s">
        <v>78</v>
      </c>
      <c r="C56" s="65">
        <f t="array" ref="C56">SUM(C54:C55)</f>
        <v>0</v>
      </c>
      <c r="D56" s="66">
        <f t="array" ref="D56">SUM(D54:D55)</f>
        <v>0</v>
      </c>
      <c r="E56" s="67">
        <f t="array" ref="E56">SUM(E54:E55)</f>
        <v>0</v>
      </c>
      <c r="F56" s="68">
        <f t="array" ref="F56">SUM(F54:F55)</f>
        <v>0</v>
      </c>
      <c r="G56" s="3"/>
      <c r="H56" s="42" t="s">
        <v>78</v>
      </c>
      <c r="I56" s="47"/>
      <c r="J56" s="6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3">
      <c r="A57" s="3"/>
      <c r="B57" s="88" t="s">
        <v>79</v>
      </c>
      <c r="C57" s="80"/>
      <c r="D57" s="80"/>
      <c r="E57" s="80"/>
      <c r="F57" s="8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3">
      <c r="A58" s="3"/>
      <c r="B58" s="49" t="str">
        <f t="array" ref="B58:B61">B14:B17</f>
        <v>BP-1</v>
      </c>
      <c r="C58" s="50">
        <f t="array" ref="C58:C61">C43:C46</f>
        <v>0</v>
      </c>
      <c r="D58" s="51">
        <f t="array" ref="D58:D61">C58:C61/100*C38</f>
        <v>0</v>
      </c>
      <c r="E58" s="61"/>
      <c r="F58" s="62"/>
      <c r="G58" s="3"/>
      <c r="H58" s="89" t="s">
        <v>80</v>
      </c>
      <c r="I58" s="90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3">
      <c r="A59" s="3"/>
      <c r="B59" s="49" t="str">
        <v>BP-2</v>
      </c>
      <c r="C59" s="50">
        <v>0</v>
      </c>
      <c r="D59" s="51">
        <v>0</v>
      </c>
      <c r="E59" s="61"/>
      <c r="F59" s="62"/>
      <c r="G59" s="3"/>
      <c r="H59" s="71"/>
      <c r="I59" s="71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3">
      <c r="A60" s="3"/>
      <c r="B60" s="49" t="str">
        <v>BP-3</v>
      </c>
      <c r="C60" s="50">
        <v>0</v>
      </c>
      <c r="D60" s="51">
        <v>0</v>
      </c>
      <c r="E60" s="61"/>
      <c r="F60" s="62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3">
      <c r="A61" s="3"/>
      <c r="B61" s="49" t="str">
        <v>BP-4</v>
      </c>
      <c r="C61" s="50">
        <v>0</v>
      </c>
      <c r="D61" s="51">
        <v>0</v>
      </c>
      <c r="E61" s="61"/>
      <c r="F61" s="62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3">
      <c r="A62" s="3"/>
      <c r="B62" s="64" t="s">
        <v>78</v>
      </c>
      <c r="C62" s="65">
        <f t="array" ref="C62">SUM(C58:C61)</f>
        <v>0</v>
      </c>
      <c r="D62" s="69">
        <f t="array" ref="D62">SUM(D58:D61)</f>
        <v>0</v>
      </c>
      <c r="E62" s="67">
        <f t="array" ref="E62">SUM(E58:E61)</f>
        <v>0</v>
      </c>
      <c r="F62" s="68">
        <f t="array" ref="F62">SUM(F58:F61)</f>
        <v>0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3">
      <c r="A63" s="3"/>
      <c r="B63" s="3" t="s">
        <v>22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7">
    <mergeCell ref="B53:F53"/>
    <mergeCell ref="B57:F57"/>
    <mergeCell ref="H58:H59"/>
    <mergeCell ref="I58:I59"/>
    <mergeCell ref="B25:B27"/>
    <mergeCell ref="B35:B37"/>
    <mergeCell ref="C35:C36"/>
    <mergeCell ref="B41:B42"/>
    <mergeCell ref="C47:D47"/>
    <mergeCell ref="C49:D49"/>
    <mergeCell ref="B51:F51"/>
    <mergeCell ref="D29:H29"/>
    <mergeCell ref="B34:H34"/>
    <mergeCell ref="H41:H42"/>
    <mergeCell ref="I41:I42"/>
    <mergeCell ref="D35:H35"/>
    <mergeCell ref="D36:E36"/>
    <mergeCell ref="B40:J40"/>
    <mergeCell ref="C41:D41"/>
    <mergeCell ref="E41:E42"/>
    <mergeCell ref="F41:F42"/>
    <mergeCell ref="G41:G42"/>
    <mergeCell ref="B19:F19"/>
    <mergeCell ref="B24:H24"/>
    <mergeCell ref="C25:C26"/>
    <mergeCell ref="D25:H25"/>
    <mergeCell ref="D26:E26"/>
  </mergeCells>
  <conditionalFormatting sqref="C49">
    <cfRule type="containsText" dxfId="4" priority="5" operator="containsText" text="Salah">
      <formula>NOT(ISERROR(SEARCH(("Salah"),(C49))))</formula>
    </cfRule>
  </conditionalFormatting>
  <conditionalFormatting sqref="E49:J49">
    <cfRule type="containsText" dxfId="3" priority="1" operator="containsText" text="Benar">
      <formula>NOT(ISERROR(SEARCH(("Benar"),(E49))))</formula>
    </cfRule>
    <cfRule type="expression" dxfId="2" priority="2">
      <formula>$49:$49="Benar"</formula>
    </cfRule>
    <cfRule type="containsText" dxfId="1" priority="4" operator="containsText" text="Kurang">
      <formula>NOT(ISERROR(SEARCH(("Kurang"),(E49))))</formula>
    </cfRule>
  </conditionalFormatting>
  <conditionalFormatting sqref="J47">
    <cfRule type="containsText" dxfId="0" priority="3" operator="containsText" text="Cukup">
      <formula>NOT(ISERROR(SEARCH(("Cukup"),(J47))))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Penentuan Kebutuhan Nutrien</vt:lpstr>
      <vt:lpstr>Formulasi Ransum - IMT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zai dan</cp:lastModifiedBy>
  <dcterms:created xsi:type="dcterms:W3CDTF">2022-02-02T13:30:58Z</dcterms:created>
  <dcterms:modified xsi:type="dcterms:W3CDTF">2023-03-10T01:47:53Z</dcterms:modified>
</cp:coreProperties>
</file>